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B3D1E58-A654-4179-8149-2FEB11D7A221}" xr6:coauthVersionLast="45" xr6:coauthVersionMax="45" xr10:uidLastSave="{00000000-0000-0000-0000-000000000000}"/>
  <bookViews>
    <workbookView xWindow="13800" yWindow="1950" windowWidth="13905" windowHeight="13800" xr2:uid="{00000000-000D-0000-FFFF-FFFF00000000}"/>
  </bookViews>
  <sheets>
    <sheet name="Хоразм" sheetId="21" r:id="rId1"/>
  </sheets>
  <definedNames>
    <definedName name="_xlnm._FilterDatabase" localSheetId="0" hidden="1">Хоразм!#REF!</definedName>
    <definedName name="_xlnm.Print_Titles" localSheetId="0">Хоразм!$3:$5</definedName>
    <definedName name="_xlnm.Print_Area" localSheetId="0">Хоразм!$A$1:$J$126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21" l="1"/>
  <c r="C124" i="21"/>
  <c r="I117" i="21"/>
  <c r="J117" i="21"/>
  <c r="H112" i="21"/>
  <c r="H100" i="21"/>
  <c r="I63" i="21"/>
  <c r="J63" i="21"/>
  <c r="H63" i="21"/>
  <c r="I86" i="21"/>
  <c r="J86" i="21"/>
  <c r="H84" i="21"/>
  <c r="H83" i="21"/>
  <c r="I46" i="21"/>
  <c r="J46" i="21"/>
  <c r="H46" i="21"/>
  <c r="I43" i="21"/>
  <c r="J43" i="21"/>
  <c r="H43" i="21"/>
  <c r="H41" i="21"/>
  <c r="I41" i="21"/>
  <c r="J41" i="21"/>
  <c r="I38" i="21"/>
  <c r="J38" i="21"/>
  <c r="I21" i="21"/>
  <c r="J21" i="21"/>
  <c r="H77" i="21" l="1"/>
  <c r="H38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8" i="21"/>
  <c r="H79" i="21"/>
  <c r="H80" i="21"/>
  <c r="H81" i="21"/>
  <c r="H82" i="21"/>
  <c r="H85" i="21"/>
  <c r="H64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1" i="21"/>
  <c r="H102" i="21"/>
  <c r="H103" i="21"/>
  <c r="H104" i="21"/>
  <c r="H105" i="21"/>
  <c r="H106" i="21"/>
  <c r="H107" i="21"/>
  <c r="H108" i="21"/>
  <c r="H109" i="21"/>
  <c r="H110" i="21"/>
  <c r="H111" i="21"/>
  <c r="H113" i="21"/>
  <c r="H114" i="21"/>
  <c r="H115" i="21"/>
  <c r="H116" i="21"/>
  <c r="H87" i="21"/>
  <c r="H117" i="21" l="1"/>
  <c r="H86" i="21"/>
  <c r="I123" i="21" l="1"/>
  <c r="I124" i="21" s="1"/>
  <c r="J123" i="21"/>
  <c r="J124" i="21" s="1"/>
  <c r="H123" i="21" l="1"/>
  <c r="H8" i="21" l="1"/>
  <c r="H7" i="21"/>
  <c r="H21" i="21" s="1"/>
  <c r="H124" i="21" s="1"/>
  <c r="C6" i="21" l="1"/>
  <c r="D6" i="21" s="1"/>
  <c r="E6" i="21" s="1"/>
  <c r="F6" i="21" s="1"/>
  <c r="H6" i="21" s="1"/>
  <c r="I6" i="21" s="1"/>
  <c r="J6" i="21" s="1"/>
</calcChain>
</file>

<file path=xl/sharedStrings.xml><?xml version="1.0" encoding="utf-8"?>
<sst xmlns="http://schemas.openxmlformats.org/spreadsheetml/2006/main" count="262" uniqueCount="231">
  <si>
    <t>Tuman nomi</t>
  </si>
  <si>
    <t>Т/R</t>
  </si>
  <si>
    <t>Nomi</t>
  </si>
  <si>
    <t>Talabgor</t>
  </si>
  <si>
    <t>Talabgorlar (F.I.SH)</t>
  </si>
  <si>
    <t>Burg'ulanadigan quduqlar</t>
  </si>
  <si>
    <t>Jami</t>
  </si>
  <si>
    <t>Shundan</t>
  </si>
  <si>
    <t>№</t>
  </si>
  <si>
    <t>a</t>
  </si>
  <si>
    <t>MFY lar</t>
  </si>
  <si>
    <t>Katta hajmli quduq (30 tа xonadonga) soni</t>
  </si>
  <si>
    <t>Tozabozor MFY</t>
  </si>
  <si>
    <t>O‘zbekiston</t>
  </si>
  <si>
    <t>O‘zgarish</t>
  </si>
  <si>
    <t>Gulzor</t>
  </si>
  <si>
    <t>Navbahor</t>
  </si>
  <si>
    <t>Gulshan</t>
  </si>
  <si>
    <t>Obod</t>
  </si>
  <si>
    <t>Jumaniyozov Ergash</t>
  </si>
  <si>
    <t>Ro‘zmetov Abdulla</t>
  </si>
  <si>
    <t>Otajonov Odilbek Babajonovich</t>
  </si>
  <si>
    <t>Bekniyazov Jumamurot</t>
  </si>
  <si>
    <t>Bog'ot</t>
  </si>
  <si>
    <t>O.Otajanov</t>
  </si>
  <si>
    <t>Jumaniyozov Xamro</t>
  </si>
  <si>
    <t>Аtaniyozov Rasul</t>
  </si>
  <si>
    <t>Babaddinov Davron</t>
  </si>
  <si>
    <t>Jumanazarov Baxodir</t>
  </si>
  <si>
    <t>Roʼziboev Kodir</t>
  </si>
  <si>
    <t>Matnazarov Xursand</t>
  </si>
  <si>
    <t>Saidov Xakim</t>
  </si>
  <si>
    <t>Matmuratov Shokir</t>
  </si>
  <si>
    <t xml:space="preserve">Qo'shko'pir  </t>
  </si>
  <si>
    <t>Nazarov Shoxnazar Burotovich</t>
  </si>
  <si>
    <t>Dovud</t>
  </si>
  <si>
    <t>Ittifoq</t>
  </si>
  <si>
    <t>Raxmonov Olim</t>
  </si>
  <si>
    <t>Voximchi</t>
  </si>
  <si>
    <t>Sobirov Kamoladdin Ashirboyevich</t>
  </si>
  <si>
    <t>Qoravul</t>
  </si>
  <si>
    <t>Shermetov Egamboy Pirmatovich</t>
  </si>
  <si>
    <t>Bekobod</t>
  </si>
  <si>
    <t>Bobojonov Ravshan</t>
  </si>
  <si>
    <t>Polvon</t>
  </si>
  <si>
    <t>Sadullaeva Nargizahon</t>
  </si>
  <si>
    <t>Bog'zor MFY</t>
  </si>
  <si>
    <t>Qambarov Kamoladdin</t>
  </si>
  <si>
    <t>Shixobod</t>
  </si>
  <si>
    <t>Sherjiyev Davron</t>
  </si>
  <si>
    <t>Polvonov Sadulla</t>
  </si>
  <si>
    <t>Qo'shko'pir</t>
  </si>
  <si>
    <t>Yangiariq</t>
  </si>
  <si>
    <t>Quryozov Ibodulla</t>
  </si>
  <si>
    <t>Sapayev Hurmatjon</t>
  </si>
  <si>
    <t>Sapayev Ozod</t>
  </si>
  <si>
    <t>Bobojonov Tojivoy</t>
  </si>
  <si>
    <t>Eshchanov Otabek</t>
  </si>
  <si>
    <t>Rahimov Umirbek</t>
  </si>
  <si>
    <t>Sapayev Sa'dulla</t>
  </si>
  <si>
    <t>Egamov Sharifboy</t>
  </si>
  <si>
    <t>Jumaniyozov Sultonboy</t>
  </si>
  <si>
    <t>Jumaniyozov Javlon</t>
  </si>
  <si>
    <t>Rajabova  Oygul</t>
  </si>
  <si>
    <t xml:space="preserve">Otajonov Yusufboy </t>
  </si>
  <si>
    <t>Ro'zmetov Muzaffar</t>
  </si>
  <si>
    <t>Boltayev Sarvarbek</t>
  </si>
  <si>
    <t>Jobborov Otabek</t>
  </si>
  <si>
    <t>Jalilov Xasanboy</t>
  </si>
  <si>
    <t>Yangibozor</t>
  </si>
  <si>
    <t>Shirinlar</t>
  </si>
  <si>
    <t>Allamov Sherip</t>
  </si>
  <si>
    <t>Matyaqubov Razzoq</t>
  </si>
  <si>
    <t>Guliston</t>
  </si>
  <si>
    <t>Atayev Sadulla</t>
  </si>
  <si>
    <t>Abdullayev Qurol</t>
  </si>
  <si>
    <t>Niyozmetov Aminboy</t>
  </si>
  <si>
    <t>Xiva</t>
  </si>
  <si>
    <t>Chanashik</t>
  </si>
  <si>
    <t>Matchanov Ozodboy</t>
  </si>
  <si>
    <t>Ruzmetov Xakimbay Qodirovich</t>
  </si>
  <si>
    <t>Babajanov Abdulla Matnazarovich</t>
  </si>
  <si>
    <t>Shomoxulum</t>
  </si>
  <si>
    <t>Masharipov Allakuli Ibragimovich</t>
  </si>
  <si>
    <t>Shovot</t>
  </si>
  <si>
    <t>Ijtimoyat</t>
  </si>
  <si>
    <t>Navro'z</t>
  </si>
  <si>
    <t>Ermetov Muzaffar</t>
  </si>
  <si>
    <t xml:space="preserve">Ulug'bek </t>
  </si>
  <si>
    <t xml:space="preserve">Uyg'ur </t>
  </si>
  <si>
    <t xml:space="preserve">Angiariq </t>
  </si>
  <si>
    <t xml:space="preserve">Oq machit </t>
  </si>
  <si>
    <t xml:space="preserve">Gulshanda </t>
  </si>
  <si>
    <t xml:space="preserve">Po'rsang </t>
  </si>
  <si>
    <t>Xorazm</t>
  </si>
  <si>
    <t>viloyati bo'yicha</t>
  </si>
  <si>
    <t>tuman bo'yicha</t>
  </si>
  <si>
    <t>хх</t>
  </si>
  <si>
    <t xml:space="preserve">Viloyat hokimining o'rinbosari, Mahalla va oilani qo'llab-quvvatlash boshqarmasi boshlig'i  </t>
  </si>
  <si>
    <t>Pirnoxos</t>
  </si>
  <si>
    <t>Al-Xorazmiy</t>
  </si>
  <si>
    <t>Pishkanik</t>
  </si>
  <si>
    <t>Qora qum</t>
  </si>
  <si>
    <t>Yovg`ir</t>
  </si>
  <si>
    <t>Yangilik</t>
  </si>
  <si>
    <t>Qutlimurodov Zaripboy</t>
  </si>
  <si>
    <t>Safarboeva Nargiza</t>
  </si>
  <si>
    <t>Oshoqqala</t>
  </si>
  <si>
    <t>Nurmetov Jasur</t>
  </si>
  <si>
    <t>Do`smetov Matnazar Jumyazovich</t>
  </si>
  <si>
    <t>Quronboyev Po`lot Omanboyevich</t>
  </si>
  <si>
    <t>Eshmetov Otanazar Karimovich</t>
  </si>
  <si>
    <t>Jumaniyozo`va Farog`at Ibragimova</t>
  </si>
  <si>
    <t>Saidov Doniyor Ganjayevich</t>
  </si>
  <si>
    <t>Saparboyev Ozot</t>
  </si>
  <si>
    <t>Ro`zimov Jumanazar</t>
  </si>
  <si>
    <t>Axmedov Davlat</t>
  </si>
  <si>
    <t>Iskandarov Muzaffar</t>
  </si>
  <si>
    <t>Otaniyozov Olimboy Ro`zmetovich</t>
  </si>
  <si>
    <t>Abdullayev Davron Xusainovich</t>
  </si>
  <si>
    <t>Otajonov G'anibek</t>
  </si>
  <si>
    <t>Otajonov Rashid</t>
  </si>
  <si>
    <t>Jumaniyozov Kenja</t>
  </si>
  <si>
    <t>Maxmudov O'ktam</t>
  </si>
  <si>
    <t>Shixov Shonazar</t>
  </si>
  <si>
    <t>Salaev Hamdam</t>
  </si>
  <si>
    <t>Otajonov Komil</t>
  </si>
  <si>
    <t>Ibragimov Hurmat</t>
  </si>
  <si>
    <t>Qo'shro'pir</t>
  </si>
  <si>
    <t xml:space="preserve">Yangibo'rloq </t>
  </si>
  <si>
    <t>Yangiturmush</t>
  </si>
  <si>
    <t xml:space="preserve">Bunyodkor </t>
  </si>
  <si>
    <t>Panaev Matyoqub</t>
  </si>
  <si>
    <t>Kichik hajmli quduq
(1 tаxonadonga) soni</t>
  </si>
  <si>
    <t>Oq ko'l</t>
  </si>
  <si>
    <t>Xudayberganov Baxtiyor</t>
  </si>
  <si>
    <t>Masharipov Odilbek</t>
  </si>
  <si>
    <t>Қординаталари</t>
  </si>
  <si>
    <t>41  17 52    60  28  45</t>
  </si>
  <si>
    <t>41  17  52   60  28  46</t>
  </si>
  <si>
    <t>41  17  55   60  28 0</t>
  </si>
  <si>
    <t>41   17  15   60  28  43</t>
  </si>
  <si>
    <t>41  17  42    60  30  28</t>
  </si>
  <si>
    <t>41  17  19   60  30  23</t>
  </si>
  <si>
    <t>41  19  12    60  28  29</t>
  </si>
  <si>
    <t>41   18  2    60  28  37</t>
  </si>
  <si>
    <t>41  18  4    60  28   25</t>
  </si>
  <si>
    <t>41  26  6   60  25  15</t>
  </si>
  <si>
    <t>41  27  14   60  22  8</t>
  </si>
  <si>
    <t>41   27  14    60  22  9</t>
  </si>
  <si>
    <t>41  27   7   60  23  8</t>
  </si>
  <si>
    <t>41  21  41   60  23  53</t>
  </si>
  <si>
    <t>41  20  00   60  22  16</t>
  </si>
  <si>
    <t>Sadullaev Baxtiyor</t>
  </si>
  <si>
    <t>41  20  59    60  22  41</t>
  </si>
  <si>
    <t>Madaminov Boltavoy</t>
  </si>
  <si>
    <t>41  20  49   60   22   42</t>
  </si>
  <si>
    <t>60  25   22,89   41  21  39,3</t>
  </si>
  <si>
    <t>60  25   22,90   41  21  39,2</t>
  </si>
  <si>
    <t>41  21  5     60  23   58</t>
  </si>
  <si>
    <t>41   27  20   60  22  18</t>
  </si>
  <si>
    <t>41  41  2666   60,  671837</t>
  </si>
  <si>
    <t>41  41  2253   60,  671835</t>
  </si>
  <si>
    <t>Shixbog'i</t>
  </si>
  <si>
    <t>Ibragimov Umrbek</t>
  </si>
  <si>
    <t>41  24  56      60  32  20</t>
  </si>
  <si>
    <t>Quryozov Omonboy</t>
  </si>
  <si>
    <t>Iskandarov Tojiboy</t>
  </si>
  <si>
    <t>Matnazarov Elyor</t>
  </si>
  <si>
    <t>Rajabov Karimboy</t>
  </si>
  <si>
    <t>Polvonov Jumanazar</t>
  </si>
  <si>
    <t>Sho'rko'l</t>
  </si>
  <si>
    <t>Ro'zmetov Xamdam</t>
  </si>
  <si>
    <t>Masharipov Ruslon</t>
  </si>
  <si>
    <t>Matyaqubov Jasur</t>
  </si>
  <si>
    <t>Dashyoq</t>
  </si>
  <si>
    <t>Vaisov Ruslon</t>
  </si>
  <si>
    <t>Yaqubov Shokir</t>
  </si>
  <si>
    <t>41  398694   60 259915</t>
  </si>
  <si>
    <t>41  398696   60 259916</t>
  </si>
  <si>
    <t>41 398694  60 259915</t>
  </si>
  <si>
    <t>41  18  26    60  28  11</t>
  </si>
  <si>
    <t>41  18  18  60  28  47</t>
  </si>
  <si>
    <t>41   17  19   60  29  36</t>
  </si>
  <si>
    <t>41  18  17   60  30  17</t>
  </si>
  <si>
    <t>41  17 17     60  30  34</t>
  </si>
  <si>
    <t>41  17  25    60  30  28</t>
  </si>
  <si>
    <t>41  18  42   60  31  3</t>
  </si>
  <si>
    <t xml:space="preserve">41  18  33   60  30  10    </t>
  </si>
  <si>
    <t>41  18  57   60  29  44</t>
  </si>
  <si>
    <t>41  18  22   60  30  26</t>
  </si>
  <si>
    <t>41  18  18   60   31  18</t>
  </si>
  <si>
    <t>Kurbonov Polvonnazar</t>
  </si>
  <si>
    <t>Kalandarov Yunus</t>
  </si>
  <si>
    <t>Boyjonov Azamat</t>
  </si>
  <si>
    <t>41  18  34   60  28  16</t>
  </si>
  <si>
    <t>Kenagas</t>
  </si>
  <si>
    <t>Matsapaev Xushnudbek</t>
  </si>
  <si>
    <t>Qorako'z</t>
  </si>
  <si>
    <t>Ro'zmetov Madrim</t>
  </si>
  <si>
    <t>Ollaberganov Sardor</t>
  </si>
  <si>
    <t>Jumanyozov Karimboy</t>
  </si>
  <si>
    <t>Yaxshimurotov Davlatyor</t>
  </si>
  <si>
    <t>Xo'janova Feruza</t>
  </si>
  <si>
    <t>Sa'dullaev Xushnud Ibodullaevich</t>
  </si>
  <si>
    <t>Yormetov Matnazar</t>
  </si>
  <si>
    <t>Otanazarova Kamola Ro'zmatovna</t>
  </si>
  <si>
    <t>Urganch</t>
  </si>
  <si>
    <t>Qo'ng'irot MFY</t>
  </si>
  <si>
    <t>Saparova Ortiqbika</t>
  </si>
  <si>
    <t>Oq yop MFY</t>
  </si>
  <si>
    <t>Eshchanov Qahramon</t>
  </si>
  <si>
    <t>Hazorasp</t>
  </si>
  <si>
    <t>Shirin quduq MFY</t>
  </si>
  <si>
    <t>Eshchanov Madiyor Jumanazarovich</t>
  </si>
  <si>
    <t>Xonqa</t>
  </si>
  <si>
    <t>Toma MFY</t>
  </si>
  <si>
    <t>Xayitov Farhod</t>
  </si>
  <si>
    <t>Yangi Turmush MFY</t>
  </si>
  <si>
    <t>Nurmetov Qodir</t>
  </si>
  <si>
    <t>Istiqlol MFY</t>
  </si>
  <si>
    <t>Olloquliev Po'lat</t>
  </si>
  <si>
    <t>Eshchanov Sharifboy</t>
  </si>
  <si>
    <t>Bo'ston</t>
  </si>
  <si>
    <t>Eshmetov Xudargan Rajabboevich</t>
  </si>
  <si>
    <t>Yusupov Юсупов</t>
  </si>
  <si>
    <t>Uzunko'l</t>
  </si>
  <si>
    <t>Sapayev Ergash</t>
  </si>
  <si>
    <t>Do'stlik MFY</t>
  </si>
  <si>
    <t>Abdullayeva Qurbonbika</t>
  </si>
  <si>
    <t>"Xorazm viloyatida suv ta'minoti og'ir hududlaridagi aholi tomorqalari va qishloq xo'jaligida foydalanmayotgan yer maydonlarini foydalanishga kiritish bo'yicha 2022 yil" uchun qo'shimcha so'ralyotgan tik sug'orish quduqlari
mazilli ro'yxati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</si>
</sst>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20212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shrinkToFit="1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 2" xfId="8" xr:uid="{00000000-0005-0000-0000-000003000000}"/>
    <cellStyle name="Обычный 24" xfId="3" xr:uid="{00000000-0005-0000-0000-000004000000}"/>
    <cellStyle name="Обычный 3" xfId="4" xr:uid="{00000000-0005-0000-0000-000005000000}"/>
    <cellStyle name="Обычный 4" xfId="5" xr:uid="{00000000-0005-0000-0000-000006000000}"/>
    <cellStyle name="Обычный 5" xfId="6" xr:uid="{00000000-0005-0000-0000-000007000000}"/>
    <cellStyle name="Обычный 6" xfId="7" xr:uid="{00000000-0005-0000-0000-000008000000}"/>
    <cellStyle name="Процентный 3" xfId="9" xr:uid="{00000000-0005-0000-0000-000009000000}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26"/>
  <sheetViews>
    <sheetView tabSelected="1" view="pageBreakPreview" topLeftCell="A105" zoomScale="85" zoomScaleSheetLayoutView="85" workbookViewId="0">
      <selection activeCell="D105" sqref="D105:D109"/>
    </sheetView>
  </sheetViews>
  <sheetFormatPr defaultRowHeight="18.75" x14ac:dyDescent="0.25"/>
  <cols>
    <col min="1" max="1" width="5.7109375" style="2" customWidth="1"/>
    <col min="2" max="2" width="15.28515625" style="5" customWidth="1"/>
    <col min="3" max="3" width="5.7109375" style="5" customWidth="1"/>
    <col min="4" max="4" width="22" style="2" customWidth="1"/>
    <col min="5" max="5" width="5.7109375" style="2" customWidth="1"/>
    <col min="6" max="6" width="38.5703125" style="2" customWidth="1"/>
    <col min="7" max="7" width="32.85546875" style="2" hidden="1" customWidth="1"/>
    <col min="8" max="8" width="7.7109375" style="2" customWidth="1"/>
    <col min="9" max="9" width="18" style="2" customWidth="1"/>
    <col min="10" max="10" width="16.85546875" style="2" customWidth="1"/>
    <col min="11" max="11" width="41.5703125" style="2" customWidth="1"/>
    <col min="12" max="16384" width="9.140625" style="2"/>
  </cols>
  <sheetData>
    <row r="1" spans="1:10" ht="83.25" customHeight="1" x14ac:dyDescent="0.25">
      <c r="B1" s="55" t="s">
        <v>230</v>
      </c>
      <c r="C1" s="55"/>
      <c r="D1" s="55"/>
      <c r="E1" s="55"/>
      <c r="F1" s="55"/>
      <c r="G1" s="55"/>
      <c r="H1" s="55"/>
      <c r="I1" s="55"/>
      <c r="J1" s="55"/>
    </row>
    <row r="2" spans="1:10" ht="11.25" customHeight="1" x14ac:dyDescent="0.25">
      <c r="B2" s="3"/>
      <c r="C2" s="3"/>
      <c r="D2" s="7"/>
      <c r="E2" s="7"/>
      <c r="F2" s="7"/>
      <c r="G2" s="23"/>
      <c r="H2" s="7"/>
      <c r="I2" s="7"/>
      <c r="J2" s="7"/>
    </row>
    <row r="3" spans="1:10" ht="33" customHeight="1" x14ac:dyDescent="0.25">
      <c r="A3" s="51" t="s">
        <v>8</v>
      </c>
      <c r="B3" s="57" t="s">
        <v>0</v>
      </c>
      <c r="C3" s="54" t="s">
        <v>10</v>
      </c>
      <c r="D3" s="54"/>
      <c r="E3" s="54" t="s">
        <v>3</v>
      </c>
      <c r="F3" s="54"/>
      <c r="G3" s="54" t="s">
        <v>137</v>
      </c>
      <c r="H3" s="54" t="s">
        <v>5</v>
      </c>
      <c r="I3" s="54"/>
      <c r="J3" s="54"/>
    </row>
    <row r="4" spans="1:10" s="4" customFormat="1" ht="32.1" customHeight="1" x14ac:dyDescent="0.25">
      <c r="A4" s="51"/>
      <c r="B4" s="57"/>
      <c r="C4" s="57" t="s">
        <v>1</v>
      </c>
      <c r="D4" s="54" t="s">
        <v>2</v>
      </c>
      <c r="E4" s="57" t="s">
        <v>1</v>
      </c>
      <c r="F4" s="54" t="s">
        <v>4</v>
      </c>
      <c r="G4" s="54"/>
      <c r="H4" s="54" t="s">
        <v>6</v>
      </c>
      <c r="I4" s="54" t="s">
        <v>7</v>
      </c>
      <c r="J4" s="54"/>
    </row>
    <row r="5" spans="1:10" s="4" customFormat="1" ht="84" customHeight="1" x14ac:dyDescent="0.25">
      <c r="A5" s="51"/>
      <c r="B5" s="57"/>
      <c r="C5" s="57"/>
      <c r="D5" s="54"/>
      <c r="E5" s="57"/>
      <c r="F5" s="54"/>
      <c r="G5" s="54"/>
      <c r="H5" s="54"/>
      <c r="I5" s="30" t="s">
        <v>133</v>
      </c>
      <c r="J5" s="30" t="s">
        <v>11</v>
      </c>
    </row>
    <row r="6" spans="1:10" s="1" customFormat="1" ht="18" customHeight="1" x14ac:dyDescent="0.25">
      <c r="A6" s="11" t="s">
        <v>9</v>
      </c>
      <c r="B6" s="12">
        <v>1</v>
      </c>
      <c r="C6" s="12">
        <f t="shared" ref="C6:J6" si="0">+B6+1</f>
        <v>2</v>
      </c>
      <c r="D6" s="11">
        <f t="shared" si="0"/>
        <v>3</v>
      </c>
      <c r="E6" s="11">
        <f t="shared" si="0"/>
        <v>4</v>
      </c>
      <c r="F6" s="11">
        <f t="shared" si="0"/>
        <v>5</v>
      </c>
      <c r="G6" s="11"/>
      <c r="H6" s="11">
        <f>+F6+1</f>
        <v>6</v>
      </c>
      <c r="I6" s="11">
        <f t="shared" si="0"/>
        <v>7</v>
      </c>
      <c r="J6" s="11">
        <f t="shared" si="0"/>
        <v>8</v>
      </c>
    </row>
    <row r="7" spans="1:10" s="14" customFormat="1" ht="24.95" customHeight="1" x14ac:dyDescent="0.25">
      <c r="A7" s="62">
        <v>1</v>
      </c>
      <c r="B7" s="62" t="s">
        <v>23</v>
      </c>
      <c r="C7" s="62">
        <v>1</v>
      </c>
      <c r="D7" s="56" t="s">
        <v>12</v>
      </c>
      <c r="E7" s="29">
        <v>1</v>
      </c>
      <c r="F7" s="17" t="s">
        <v>28</v>
      </c>
      <c r="G7" s="24"/>
      <c r="H7" s="29">
        <f t="shared" ref="H7:H8" si="1">+I7+J7</f>
        <v>1</v>
      </c>
      <c r="I7" s="29"/>
      <c r="J7" s="29">
        <v>1</v>
      </c>
    </row>
    <row r="8" spans="1:10" s="14" customFormat="1" ht="24.95" customHeight="1" x14ac:dyDescent="0.25">
      <c r="A8" s="62"/>
      <c r="B8" s="62"/>
      <c r="C8" s="62"/>
      <c r="D8" s="56"/>
      <c r="E8" s="29">
        <v>2</v>
      </c>
      <c r="F8" s="17" t="s">
        <v>29</v>
      </c>
      <c r="G8" s="24"/>
      <c r="H8" s="29">
        <f t="shared" si="1"/>
        <v>1</v>
      </c>
      <c r="I8" s="29"/>
      <c r="J8" s="29">
        <v>1</v>
      </c>
    </row>
    <row r="9" spans="1:10" s="14" customFormat="1" ht="24.95" customHeight="1" x14ac:dyDescent="0.25">
      <c r="A9" s="62"/>
      <c r="B9" s="62"/>
      <c r="C9" s="62">
        <v>2</v>
      </c>
      <c r="D9" s="52" t="s">
        <v>13</v>
      </c>
      <c r="E9" s="29">
        <v>3</v>
      </c>
      <c r="F9" s="18" t="s">
        <v>19</v>
      </c>
      <c r="G9" s="25"/>
      <c r="H9" s="13">
        <v>1</v>
      </c>
      <c r="I9" s="13"/>
      <c r="J9" s="13">
        <v>1</v>
      </c>
    </row>
    <row r="10" spans="1:10" s="14" customFormat="1" ht="24.95" customHeight="1" x14ac:dyDescent="0.25">
      <c r="A10" s="62"/>
      <c r="B10" s="62"/>
      <c r="C10" s="62"/>
      <c r="D10" s="52"/>
      <c r="E10" s="29">
        <v>4</v>
      </c>
      <c r="F10" s="18" t="s">
        <v>32</v>
      </c>
      <c r="G10" s="25"/>
      <c r="H10" s="13">
        <v>1</v>
      </c>
      <c r="I10" s="13"/>
      <c r="J10" s="13">
        <v>1</v>
      </c>
    </row>
    <row r="11" spans="1:10" s="14" customFormat="1" ht="24.95" customHeight="1" x14ac:dyDescent="0.25">
      <c r="A11" s="62"/>
      <c r="B11" s="62"/>
      <c r="C11" s="28">
        <v>3</v>
      </c>
      <c r="D11" s="29" t="s">
        <v>14</v>
      </c>
      <c r="E11" s="29">
        <v>5</v>
      </c>
      <c r="F11" s="19" t="s">
        <v>20</v>
      </c>
      <c r="G11" s="29"/>
      <c r="H11" s="13">
        <v>1</v>
      </c>
      <c r="I11" s="13"/>
      <c r="J11" s="13">
        <v>1</v>
      </c>
    </row>
    <row r="12" spans="1:10" s="14" customFormat="1" ht="24.95" customHeight="1" x14ac:dyDescent="0.25">
      <c r="A12" s="62"/>
      <c r="B12" s="62"/>
      <c r="C12" s="28">
        <v>4</v>
      </c>
      <c r="D12" s="29" t="s">
        <v>24</v>
      </c>
      <c r="E12" s="29">
        <v>6</v>
      </c>
      <c r="F12" s="19" t="s">
        <v>21</v>
      </c>
      <c r="G12" s="29"/>
      <c r="H12" s="13">
        <v>1</v>
      </c>
      <c r="I12" s="13"/>
      <c r="J12" s="13">
        <v>1</v>
      </c>
    </row>
    <row r="13" spans="1:10" s="14" customFormat="1" ht="24.95" customHeight="1" x14ac:dyDescent="0.25">
      <c r="A13" s="62"/>
      <c r="B13" s="62"/>
      <c r="C13" s="28">
        <v>5</v>
      </c>
      <c r="D13" s="29" t="s">
        <v>15</v>
      </c>
      <c r="E13" s="29">
        <v>7</v>
      </c>
      <c r="F13" s="19" t="s">
        <v>25</v>
      </c>
      <c r="G13" s="29"/>
      <c r="H13" s="29">
        <v>1</v>
      </c>
      <c r="I13" s="29"/>
      <c r="J13" s="29">
        <v>1</v>
      </c>
    </row>
    <row r="14" spans="1:10" s="14" customFormat="1" ht="24.95" customHeight="1" x14ac:dyDescent="0.25">
      <c r="A14" s="62"/>
      <c r="B14" s="62"/>
      <c r="C14" s="62">
        <v>6</v>
      </c>
      <c r="D14" s="52" t="s">
        <v>16</v>
      </c>
      <c r="E14" s="29">
        <v>8</v>
      </c>
      <c r="F14" s="19" t="s">
        <v>22</v>
      </c>
      <c r="G14" s="29"/>
      <c r="H14" s="13">
        <v>1</v>
      </c>
      <c r="I14" s="13"/>
      <c r="J14" s="13">
        <v>1</v>
      </c>
    </row>
    <row r="15" spans="1:10" s="14" customFormat="1" ht="24.95" customHeight="1" x14ac:dyDescent="0.25">
      <c r="A15" s="62"/>
      <c r="B15" s="62"/>
      <c r="C15" s="62"/>
      <c r="D15" s="52"/>
      <c r="E15" s="29">
        <v>9</v>
      </c>
      <c r="F15" s="19" t="s">
        <v>26</v>
      </c>
      <c r="G15" s="29"/>
      <c r="H15" s="13">
        <v>1</v>
      </c>
      <c r="I15" s="13"/>
      <c r="J15" s="13">
        <v>1</v>
      </c>
    </row>
    <row r="16" spans="1:10" s="14" customFormat="1" ht="24.95" customHeight="1" x14ac:dyDescent="0.25">
      <c r="A16" s="62"/>
      <c r="B16" s="62"/>
      <c r="C16" s="62">
        <v>7</v>
      </c>
      <c r="D16" s="52" t="s">
        <v>17</v>
      </c>
      <c r="E16" s="29">
        <v>10</v>
      </c>
      <c r="F16" s="19" t="s">
        <v>31</v>
      </c>
      <c r="G16" s="29"/>
      <c r="H16" s="13">
        <v>1</v>
      </c>
      <c r="I16" s="13"/>
      <c r="J16" s="13">
        <v>1</v>
      </c>
    </row>
    <row r="17" spans="1:10" s="14" customFormat="1" ht="24.95" customHeight="1" x14ac:dyDescent="0.25">
      <c r="A17" s="62"/>
      <c r="B17" s="62"/>
      <c r="C17" s="62"/>
      <c r="D17" s="52"/>
      <c r="E17" s="29">
        <v>11</v>
      </c>
      <c r="F17" s="19" t="s">
        <v>30</v>
      </c>
      <c r="G17" s="29"/>
      <c r="H17" s="13">
        <v>1</v>
      </c>
      <c r="I17" s="13"/>
      <c r="J17" s="13">
        <v>1</v>
      </c>
    </row>
    <row r="18" spans="1:10" s="14" customFormat="1" ht="24.95" customHeight="1" x14ac:dyDescent="0.25">
      <c r="A18" s="62"/>
      <c r="B18" s="62"/>
      <c r="C18" s="28">
        <v>8</v>
      </c>
      <c r="D18" s="29" t="s">
        <v>18</v>
      </c>
      <c r="E18" s="29">
        <v>12</v>
      </c>
      <c r="F18" s="19" t="s">
        <v>27</v>
      </c>
      <c r="G18" s="29"/>
      <c r="H18" s="13">
        <v>1</v>
      </c>
      <c r="I18" s="13"/>
      <c r="J18" s="13">
        <v>1</v>
      </c>
    </row>
    <row r="19" spans="1:10" s="14" customFormat="1" ht="24.95" customHeight="1" x14ac:dyDescent="0.25">
      <c r="A19" s="62">
        <v>1</v>
      </c>
      <c r="B19" s="62" t="s">
        <v>23</v>
      </c>
      <c r="C19" s="66">
        <v>9</v>
      </c>
      <c r="D19" s="69" t="s">
        <v>12</v>
      </c>
      <c r="E19" s="40">
        <v>13</v>
      </c>
      <c r="F19" s="44" t="s">
        <v>203</v>
      </c>
      <c r="G19" s="40"/>
      <c r="H19" s="13">
        <v>1</v>
      </c>
      <c r="I19" s="13"/>
      <c r="J19" s="13">
        <v>1</v>
      </c>
    </row>
    <row r="20" spans="1:10" s="14" customFormat="1" ht="24.95" customHeight="1" x14ac:dyDescent="0.25">
      <c r="A20" s="62"/>
      <c r="B20" s="62"/>
      <c r="C20" s="68"/>
      <c r="D20" s="70"/>
      <c r="E20" s="40">
        <v>14</v>
      </c>
      <c r="F20" s="44" t="s">
        <v>204</v>
      </c>
      <c r="G20" s="40"/>
      <c r="H20" s="13">
        <v>1</v>
      </c>
      <c r="I20" s="13"/>
      <c r="J20" s="13">
        <v>1</v>
      </c>
    </row>
    <row r="21" spans="1:10" s="6" customFormat="1" ht="24.95" customHeight="1" x14ac:dyDescent="0.25">
      <c r="A21" s="15">
        <v>1</v>
      </c>
      <c r="B21" s="15" t="s">
        <v>23</v>
      </c>
      <c r="C21" s="20">
        <v>9</v>
      </c>
      <c r="D21" s="15" t="s">
        <v>96</v>
      </c>
      <c r="E21" s="20">
        <v>14</v>
      </c>
      <c r="F21" s="15" t="s">
        <v>97</v>
      </c>
      <c r="G21" s="15"/>
      <c r="H21" s="15">
        <f>SUM(H7:H20)</f>
        <v>14</v>
      </c>
      <c r="I21" s="15">
        <f t="shared" ref="I21:J21" si="2">SUM(I7:I20)</f>
        <v>0</v>
      </c>
      <c r="J21" s="15">
        <f t="shared" si="2"/>
        <v>14</v>
      </c>
    </row>
    <row r="22" spans="1:10" ht="24.95" customHeight="1" x14ac:dyDescent="0.25">
      <c r="A22" s="62">
        <v>2</v>
      </c>
      <c r="B22" s="62" t="s">
        <v>33</v>
      </c>
      <c r="C22" s="28">
        <v>1</v>
      </c>
      <c r="D22" s="35" t="s">
        <v>107</v>
      </c>
      <c r="E22" s="34">
        <v>1</v>
      </c>
      <c r="F22" s="21" t="s">
        <v>34</v>
      </c>
      <c r="G22" s="22"/>
      <c r="H22" s="29">
        <v>1</v>
      </c>
      <c r="I22" s="29"/>
      <c r="J22" s="29">
        <v>1</v>
      </c>
    </row>
    <row r="23" spans="1:10" ht="24.95" customHeight="1" x14ac:dyDescent="0.25">
      <c r="A23" s="62"/>
      <c r="B23" s="62"/>
      <c r="C23" s="28">
        <v>2</v>
      </c>
      <c r="D23" s="35" t="s">
        <v>35</v>
      </c>
      <c r="E23" s="34">
        <v>2</v>
      </c>
      <c r="F23" s="21" t="s">
        <v>201</v>
      </c>
      <c r="G23" s="22"/>
      <c r="H23" s="29">
        <v>1</v>
      </c>
      <c r="I23" s="29"/>
      <c r="J23" s="29">
        <v>1</v>
      </c>
    </row>
    <row r="24" spans="1:10" ht="24.95" customHeight="1" x14ac:dyDescent="0.25">
      <c r="A24" s="62"/>
      <c r="B24" s="62"/>
      <c r="C24" s="28">
        <v>3</v>
      </c>
      <c r="D24" s="35" t="s">
        <v>36</v>
      </c>
      <c r="E24" s="34">
        <v>3</v>
      </c>
      <c r="F24" s="21" t="s">
        <v>37</v>
      </c>
      <c r="G24" s="22"/>
      <c r="H24" s="29">
        <v>1</v>
      </c>
      <c r="I24" s="29"/>
      <c r="J24" s="29">
        <v>1</v>
      </c>
    </row>
    <row r="25" spans="1:10" ht="24.95" customHeight="1" x14ac:dyDescent="0.25">
      <c r="A25" s="62"/>
      <c r="B25" s="62"/>
      <c r="C25" s="28">
        <v>4</v>
      </c>
      <c r="D25" s="31" t="s">
        <v>38</v>
      </c>
      <c r="E25" s="29">
        <v>4</v>
      </c>
      <c r="F25" s="21" t="s">
        <v>39</v>
      </c>
      <c r="G25" s="22"/>
      <c r="H25" s="29">
        <v>1</v>
      </c>
      <c r="I25" s="29"/>
      <c r="J25" s="29">
        <v>1</v>
      </c>
    </row>
    <row r="26" spans="1:10" ht="24.95" customHeight="1" x14ac:dyDescent="0.25">
      <c r="A26" s="62"/>
      <c r="B26" s="62"/>
      <c r="C26" s="28">
        <v>5</v>
      </c>
      <c r="D26" s="31" t="s">
        <v>40</v>
      </c>
      <c r="E26" s="29">
        <v>5</v>
      </c>
      <c r="F26" s="21" t="s">
        <v>41</v>
      </c>
      <c r="G26" s="22"/>
      <c r="H26" s="29">
        <v>1</v>
      </c>
      <c r="I26" s="29"/>
      <c r="J26" s="29">
        <v>1</v>
      </c>
    </row>
    <row r="27" spans="1:10" ht="24.95" customHeight="1" x14ac:dyDescent="0.25">
      <c r="A27" s="62"/>
      <c r="B27" s="62"/>
      <c r="C27" s="28">
        <v>6</v>
      </c>
      <c r="D27" s="31" t="s">
        <v>42</v>
      </c>
      <c r="E27" s="29">
        <v>6</v>
      </c>
      <c r="F27" s="21" t="s">
        <v>43</v>
      </c>
      <c r="G27" s="22"/>
      <c r="H27" s="29">
        <v>1</v>
      </c>
      <c r="I27" s="29"/>
      <c r="J27" s="29">
        <v>1</v>
      </c>
    </row>
    <row r="28" spans="1:10" ht="24.95" customHeight="1" x14ac:dyDescent="0.25">
      <c r="A28" s="62"/>
      <c r="B28" s="62"/>
      <c r="C28" s="28">
        <v>7</v>
      </c>
      <c r="D28" s="31" t="s">
        <v>44</v>
      </c>
      <c r="E28" s="29">
        <v>7</v>
      </c>
      <c r="F28" s="21" t="s">
        <v>45</v>
      </c>
      <c r="G28" s="22"/>
      <c r="H28" s="29">
        <v>1</v>
      </c>
      <c r="I28" s="29"/>
      <c r="J28" s="29">
        <v>1</v>
      </c>
    </row>
    <row r="29" spans="1:10" ht="24.95" customHeight="1" x14ac:dyDescent="0.25">
      <c r="A29" s="62"/>
      <c r="B29" s="62"/>
      <c r="C29" s="28">
        <v>8</v>
      </c>
      <c r="D29" s="31" t="s">
        <v>46</v>
      </c>
      <c r="E29" s="29">
        <v>8</v>
      </c>
      <c r="F29" s="21" t="s">
        <v>47</v>
      </c>
      <c r="G29" s="22"/>
      <c r="H29" s="29">
        <v>1</v>
      </c>
      <c r="I29" s="29"/>
      <c r="J29" s="29">
        <v>1</v>
      </c>
    </row>
    <row r="30" spans="1:10" ht="24.95" customHeight="1" x14ac:dyDescent="0.25">
      <c r="A30" s="62"/>
      <c r="B30" s="62"/>
      <c r="C30" s="66">
        <v>9</v>
      </c>
      <c r="D30" s="63" t="s">
        <v>48</v>
      </c>
      <c r="E30" s="29">
        <v>9</v>
      </c>
      <c r="F30" s="21" t="s">
        <v>49</v>
      </c>
      <c r="G30" s="22"/>
      <c r="H30" s="29">
        <v>1</v>
      </c>
      <c r="I30" s="29"/>
      <c r="J30" s="29">
        <v>1</v>
      </c>
    </row>
    <row r="31" spans="1:10" ht="24.95" customHeight="1" x14ac:dyDescent="0.25">
      <c r="A31" s="62"/>
      <c r="B31" s="62"/>
      <c r="C31" s="67"/>
      <c r="D31" s="64"/>
      <c r="E31" s="29">
        <v>10</v>
      </c>
      <c r="F31" s="21" t="s">
        <v>50</v>
      </c>
      <c r="G31" s="22"/>
      <c r="H31" s="29">
        <v>1</v>
      </c>
      <c r="I31" s="29"/>
      <c r="J31" s="29">
        <v>1</v>
      </c>
    </row>
    <row r="32" spans="1:10" ht="24.95" customHeight="1" x14ac:dyDescent="0.25">
      <c r="A32" s="62"/>
      <c r="B32" s="62"/>
      <c r="C32" s="67"/>
      <c r="D32" s="64"/>
      <c r="E32" s="40">
        <v>11</v>
      </c>
      <c r="F32" s="45" t="s">
        <v>205</v>
      </c>
      <c r="G32" s="22"/>
      <c r="H32" s="40">
        <v>1</v>
      </c>
      <c r="I32" s="40"/>
      <c r="J32" s="40">
        <v>1</v>
      </c>
    </row>
    <row r="33" spans="1:10" ht="24.95" customHeight="1" x14ac:dyDescent="0.25">
      <c r="A33" s="62"/>
      <c r="B33" s="62"/>
      <c r="C33" s="68"/>
      <c r="D33" s="65"/>
      <c r="E33" s="40">
        <v>12</v>
      </c>
      <c r="F33" s="46" t="s">
        <v>206</v>
      </c>
      <c r="G33" s="22"/>
      <c r="H33" s="40">
        <v>1</v>
      </c>
      <c r="I33" s="40"/>
      <c r="J33" s="40">
        <v>1</v>
      </c>
    </row>
    <row r="34" spans="1:10" ht="24.95" customHeight="1" x14ac:dyDescent="0.25">
      <c r="A34" s="62"/>
      <c r="B34" s="62"/>
      <c r="C34" s="28">
        <v>10</v>
      </c>
      <c r="D34" s="31" t="s">
        <v>103</v>
      </c>
      <c r="E34" s="40">
        <v>13</v>
      </c>
      <c r="F34" s="21" t="s">
        <v>105</v>
      </c>
      <c r="G34" s="22"/>
      <c r="H34" s="29">
        <v>1</v>
      </c>
      <c r="I34" s="29"/>
      <c r="J34" s="29">
        <v>1</v>
      </c>
    </row>
    <row r="35" spans="1:10" ht="24.95" customHeight="1" x14ac:dyDescent="0.25">
      <c r="A35" s="62"/>
      <c r="B35" s="62"/>
      <c r="C35" s="28">
        <v>11</v>
      </c>
      <c r="D35" s="31" t="s">
        <v>104</v>
      </c>
      <c r="E35" s="40">
        <v>14</v>
      </c>
      <c r="F35" s="21" t="s">
        <v>106</v>
      </c>
      <c r="G35" s="22"/>
      <c r="H35" s="29">
        <v>1</v>
      </c>
      <c r="I35" s="29"/>
      <c r="J35" s="29">
        <v>1</v>
      </c>
    </row>
    <row r="36" spans="1:10" ht="24.95" customHeight="1" x14ac:dyDescent="0.25">
      <c r="A36" s="62"/>
      <c r="B36" s="62"/>
      <c r="C36" s="62">
        <v>12</v>
      </c>
      <c r="D36" s="53" t="s">
        <v>196</v>
      </c>
      <c r="E36" s="40">
        <v>15</v>
      </c>
      <c r="F36" s="21" t="s">
        <v>192</v>
      </c>
      <c r="G36" s="22"/>
      <c r="H36" s="29">
        <v>1</v>
      </c>
      <c r="I36" s="29"/>
      <c r="J36" s="29">
        <v>1</v>
      </c>
    </row>
    <row r="37" spans="1:10" ht="24.95" customHeight="1" x14ac:dyDescent="0.25">
      <c r="A37" s="62"/>
      <c r="B37" s="62"/>
      <c r="C37" s="62"/>
      <c r="D37" s="53"/>
      <c r="E37" s="40">
        <v>16</v>
      </c>
      <c r="F37" s="21" t="s">
        <v>193</v>
      </c>
      <c r="G37" s="22"/>
      <c r="H37" s="29">
        <v>1</v>
      </c>
      <c r="I37" s="29"/>
      <c r="J37" s="29">
        <v>1</v>
      </c>
    </row>
    <row r="38" spans="1:10" ht="24.95" customHeight="1" x14ac:dyDescent="0.25">
      <c r="A38" s="15">
        <v>2</v>
      </c>
      <c r="B38" s="15" t="s">
        <v>51</v>
      </c>
      <c r="C38" s="20">
        <v>12</v>
      </c>
      <c r="D38" s="15" t="s">
        <v>96</v>
      </c>
      <c r="E38" s="20">
        <v>16</v>
      </c>
      <c r="F38" s="15" t="s">
        <v>97</v>
      </c>
      <c r="G38" s="15"/>
      <c r="H38" s="15">
        <f>SUM(H22:H37)</f>
        <v>16</v>
      </c>
      <c r="I38" s="15">
        <f t="shared" ref="I38:J38" si="3">SUM(I22:I37)</f>
        <v>0</v>
      </c>
      <c r="J38" s="15">
        <f t="shared" si="3"/>
        <v>16</v>
      </c>
    </row>
    <row r="39" spans="1:10" ht="24.95" customHeight="1" x14ac:dyDescent="0.25">
      <c r="A39" s="71">
        <v>3</v>
      </c>
      <c r="B39" s="73" t="s">
        <v>207</v>
      </c>
      <c r="C39" s="47">
        <v>1</v>
      </c>
      <c r="D39" s="48" t="s">
        <v>208</v>
      </c>
      <c r="E39" s="43">
        <v>1</v>
      </c>
      <c r="F39" s="46" t="s">
        <v>209</v>
      </c>
      <c r="G39" s="38"/>
      <c r="H39" s="40">
        <v>1</v>
      </c>
      <c r="I39" s="40"/>
      <c r="J39" s="40">
        <v>1</v>
      </c>
    </row>
    <row r="40" spans="1:10" ht="24.95" customHeight="1" x14ac:dyDescent="0.25">
      <c r="A40" s="72"/>
      <c r="B40" s="74"/>
      <c r="C40" s="47">
        <v>2</v>
      </c>
      <c r="D40" s="48" t="s">
        <v>210</v>
      </c>
      <c r="E40" s="43">
        <v>2</v>
      </c>
      <c r="F40" s="46" t="s">
        <v>211</v>
      </c>
      <c r="G40" s="38"/>
      <c r="H40" s="40">
        <v>1</v>
      </c>
      <c r="I40" s="40"/>
      <c r="J40" s="40">
        <v>1</v>
      </c>
    </row>
    <row r="41" spans="1:10" ht="24.95" customHeight="1" x14ac:dyDescent="0.25">
      <c r="A41" s="15">
        <v>3</v>
      </c>
      <c r="B41" s="15" t="s">
        <v>207</v>
      </c>
      <c r="C41" s="20">
        <v>2</v>
      </c>
      <c r="D41" s="15" t="s">
        <v>96</v>
      </c>
      <c r="E41" s="20">
        <v>2</v>
      </c>
      <c r="F41" s="15" t="s">
        <v>97</v>
      </c>
      <c r="G41" s="15"/>
      <c r="H41" s="15">
        <f t="shared" ref="H41:I41" si="4">SUM(H39:H40)</f>
        <v>2</v>
      </c>
      <c r="I41" s="15">
        <f t="shared" si="4"/>
        <v>0</v>
      </c>
      <c r="J41" s="15">
        <f>SUM(J39:J40)</f>
        <v>2</v>
      </c>
    </row>
    <row r="42" spans="1:10" ht="26.1" customHeight="1" x14ac:dyDescent="0.25">
      <c r="A42" s="38">
        <v>4</v>
      </c>
      <c r="B42" s="47" t="s">
        <v>212</v>
      </c>
      <c r="C42" s="47">
        <v>1</v>
      </c>
      <c r="D42" s="49" t="s">
        <v>213</v>
      </c>
      <c r="E42" s="43">
        <v>1</v>
      </c>
      <c r="F42" s="44" t="s">
        <v>214</v>
      </c>
      <c r="G42" s="38"/>
      <c r="H42" s="40">
        <v>1</v>
      </c>
      <c r="I42" s="40"/>
      <c r="J42" s="40">
        <v>1</v>
      </c>
    </row>
    <row r="43" spans="1:10" ht="26.1" customHeight="1" x14ac:dyDescent="0.25">
      <c r="A43" s="15">
        <v>4</v>
      </c>
      <c r="B43" s="15" t="s">
        <v>212</v>
      </c>
      <c r="C43" s="20">
        <v>1</v>
      </c>
      <c r="D43" s="15" t="s">
        <v>96</v>
      </c>
      <c r="E43" s="20">
        <v>1</v>
      </c>
      <c r="F43" s="15" t="s">
        <v>97</v>
      </c>
      <c r="G43" s="15"/>
      <c r="H43" s="15">
        <f>SUM(H42)</f>
        <v>1</v>
      </c>
      <c r="I43" s="15">
        <f t="shared" ref="I43:J43" si="5">SUM(I42)</f>
        <v>0</v>
      </c>
      <c r="J43" s="15">
        <f t="shared" si="5"/>
        <v>1</v>
      </c>
    </row>
    <row r="44" spans="1:10" ht="26.1" customHeight="1" x14ac:dyDescent="0.25">
      <c r="A44" s="71">
        <v>5</v>
      </c>
      <c r="B44" s="73" t="s">
        <v>215</v>
      </c>
      <c r="C44" s="47">
        <v>1</v>
      </c>
      <c r="D44" s="49" t="s">
        <v>216</v>
      </c>
      <c r="E44" s="43">
        <v>1</v>
      </c>
      <c r="F44" s="44" t="s">
        <v>217</v>
      </c>
      <c r="G44" s="38"/>
      <c r="H44" s="40">
        <v>1</v>
      </c>
      <c r="I44" s="40"/>
      <c r="J44" s="40">
        <v>1</v>
      </c>
    </row>
    <row r="45" spans="1:10" ht="26.1" customHeight="1" x14ac:dyDescent="0.25">
      <c r="A45" s="72"/>
      <c r="B45" s="74"/>
      <c r="C45" s="47">
        <v>2</v>
      </c>
      <c r="D45" s="50" t="s">
        <v>218</v>
      </c>
      <c r="E45" s="43">
        <v>2</v>
      </c>
      <c r="F45" s="46" t="s">
        <v>219</v>
      </c>
      <c r="G45" s="38"/>
      <c r="H45" s="40">
        <v>1</v>
      </c>
      <c r="I45" s="40"/>
      <c r="J45" s="40">
        <v>1</v>
      </c>
    </row>
    <row r="46" spans="1:10" ht="26.1" customHeight="1" x14ac:dyDescent="0.25">
      <c r="A46" s="15">
        <v>5</v>
      </c>
      <c r="B46" s="15" t="s">
        <v>215</v>
      </c>
      <c r="C46" s="20">
        <v>2</v>
      </c>
      <c r="D46" s="15" t="s">
        <v>96</v>
      </c>
      <c r="E46" s="20">
        <v>2</v>
      </c>
      <c r="F46" s="15" t="s">
        <v>97</v>
      </c>
      <c r="G46" s="15"/>
      <c r="H46" s="15">
        <f>SUM(H44:H45)</f>
        <v>2</v>
      </c>
      <c r="I46" s="15">
        <f t="shared" ref="I46:J46" si="6">SUM(I44:I45)</f>
        <v>0</v>
      </c>
      <c r="J46" s="15">
        <f t="shared" si="6"/>
        <v>2</v>
      </c>
    </row>
    <row r="47" spans="1:10" ht="26.1" customHeight="1" x14ac:dyDescent="0.25">
      <c r="A47" s="75">
        <v>6</v>
      </c>
      <c r="B47" s="75" t="s">
        <v>84</v>
      </c>
      <c r="C47" s="58">
        <v>1</v>
      </c>
      <c r="D47" s="59" t="s">
        <v>85</v>
      </c>
      <c r="E47" s="36">
        <v>1</v>
      </c>
      <c r="F47" s="21" t="s">
        <v>87</v>
      </c>
      <c r="G47" s="22"/>
      <c r="H47" s="22">
        <v>1</v>
      </c>
      <c r="I47" s="22"/>
      <c r="J47" s="22">
        <v>1</v>
      </c>
    </row>
    <row r="48" spans="1:10" ht="26.1" customHeight="1" x14ac:dyDescent="0.25">
      <c r="A48" s="76"/>
      <c r="B48" s="76"/>
      <c r="C48" s="58"/>
      <c r="D48" s="59"/>
      <c r="E48" s="36">
        <v>2</v>
      </c>
      <c r="F48" s="21" t="s">
        <v>108</v>
      </c>
      <c r="G48" s="22"/>
      <c r="H48" s="22">
        <v>1</v>
      </c>
      <c r="I48" s="22"/>
      <c r="J48" s="22">
        <v>1</v>
      </c>
    </row>
    <row r="49" spans="1:10" ht="26.1" customHeight="1" x14ac:dyDescent="0.25">
      <c r="A49" s="76"/>
      <c r="B49" s="76"/>
      <c r="C49" s="58">
        <v>2</v>
      </c>
      <c r="D49" s="59" t="s">
        <v>128</v>
      </c>
      <c r="E49" s="36">
        <v>3</v>
      </c>
      <c r="F49" s="21" t="s">
        <v>109</v>
      </c>
      <c r="G49" s="22"/>
      <c r="H49" s="22">
        <v>1</v>
      </c>
      <c r="I49" s="22"/>
      <c r="J49" s="22">
        <v>1</v>
      </c>
    </row>
    <row r="50" spans="1:10" ht="26.1" customHeight="1" x14ac:dyDescent="0.25">
      <c r="A50" s="76"/>
      <c r="B50" s="76"/>
      <c r="C50" s="58"/>
      <c r="D50" s="59"/>
      <c r="E50" s="36">
        <v>4</v>
      </c>
      <c r="F50" s="21" t="s">
        <v>110</v>
      </c>
      <c r="G50" s="22"/>
      <c r="H50" s="22">
        <v>1</v>
      </c>
      <c r="I50" s="22"/>
      <c r="J50" s="22">
        <v>1</v>
      </c>
    </row>
    <row r="51" spans="1:10" ht="26.1" customHeight="1" x14ac:dyDescent="0.25">
      <c r="A51" s="76"/>
      <c r="B51" s="76"/>
      <c r="C51" s="58">
        <v>3</v>
      </c>
      <c r="D51" s="58" t="s">
        <v>129</v>
      </c>
      <c r="E51" s="36">
        <v>5</v>
      </c>
      <c r="F51" s="21" t="s">
        <v>111</v>
      </c>
      <c r="G51" s="22"/>
      <c r="H51" s="22">
        <v>1</v>
      </c>
      <c r="I51" s="22"/>
      <c r="J51" s="22">
        <v>1</v>
      </c>
    </row>
    <row r="52" spans="1:10" ht="26.1" customHeight="1" x14ac:dyDescent="0.25">
      <c r="A52" s="76"/>
      <c r="B52" s="76"/>
      <c r="C52" s="58"/>
      <c r="D52" s="58"/>
      <c r="E52" s="36">
        <v>6</v>
      </c>
      <c r="F52" s="21" t="s">
        <v>112</v>
      </c>
      <c r="G52" s="22"/>
      <c r="H52" s="22">
        <v>1</v>
      </c>
      <c r="I52" s="22"/>
      <c r="J52" s="22">
        <v>1</v>
      </c>
    </row>
    <row r="53" spans="1:10" ht="26.1" customHeight="1" x14ac:dyDescent="0.25">
      <c r="A53" s="76"/>
      <c r="B53" s="76"/>
      <c r="C53" s="58"/>
      <c r="D53" s="58"/>
      <c r="E53" s="36">
        <v>7</v>
      </c>
      <c r="F53" s="21" t="s">
        <v>113</v>
      </c>
      <c r="G53" s="22"/>
      <c r="H53" s="22">
        <v>1</v>
      </c>
      <c r="I53" s="22"/>
      <c r="J53" s="22">
        <v>1</v>
      </c>
    </row>
    <row r="54" spans="1:10" ht="26.1" customHeight="1" x14ac:dyDescent="0.25">
      <c r="A54" s="76"/>
      <c r="B54" s="76"/>
      <c r="C54" s="58"/>
      <c r="D54" s="58"/>
      <c r="E54" s="36">
        <v>8</v>
      </c>
      <c r="F54" s="21" t="s">
        <v>114</v>
      </c>
      <c r="G54" s="22"/>
      <c r="H54" s="22">
        <v>1</v>
      </c>
      <c r="I54" s="22"/>
      <c r="J54" s="22">
        <v>1</v>
      </c>
    </row>
    <row r="55" spans="1:10" ht="26.1" customHeight="1" x14ac:dyDescent="0.25">
      <c r="A55" s="76"/>
      <c r="B55" s="76"/>
      <c r="C55" s="33">
        <v>4</v>
      </c>
      <c r="D55" s="37" t="s">
        <v>86</v>
      </c>
      <c r="E55" s="36">
        <v>9</v>
      </c>
      <c r="F55" s="21" t="s">
        <v>115</v>
      </c>
      <c r="G55" s="22"/>
      <c r="H55" s="22">
        <v>1</v>
      </c>
      <c r="I55" s="22"/>
      <c r="J55" s="22">
        <v>1</v>
      </c>
    </row>
    <row r="56" spans="1:10" ht="26.1" customHeight="1" x14ac:dyDescent="0.25">
      <c r="A56" s="76"/>
      <c r="B56" s="76"/>
      <c r="C56" s="58">
        <v>5</v>
      </c>
      <c r="D56" s="58" t="s">
        <v>130</v>
      </c>
      <c r="E56" s="36">
        <v>10</v>
      </c>
      <c r="F56" s="21" t="s">
        <v>116</v>
      </c>
      <c r="G56" s="22"/>
      <c r="H56" s="22">
        <v>1</v>
      </c>
      <c r="I56" s="22"/>
      <c r="J56" s="22">
        <v>1</v>
      </c>
    </row>
    <row r="57" spans="1:10" ht="26.1" customHeight="1" x14ac:dyDescent="0.25">
      <c r="A57" s="76"/>
      <c r="B57" s="76"/>
      <c r="C57" s="58"/>
      <c r="D57" s="58"/>
      <c r="E57" s="36">
        <v>11</v>
      </c>
      <c r="F57" s="21" t="s">
        <v>117</v>
      </c>
      <c r="G57" s="22"/>
      <c r="H57" s="22">
        <v>1</v>
      </c>
      <c r="I57" s="22"/>
      <c r="J57" s="22">
        <v>1</v>
      </c>
    </row>
    <row r="58" spans="1:10" ht="26.1" customHeight="1" x14ac:dyDescent="0.25">
      <c r="A58" s="76"/>
      <c r="B58" s="76"/>
      <c r="C58" s="58"/>
      <c r="D58" s="58"/>
      <c r="E58" s="36">
        <v>12</v>
      </c>
      <c r="F58" s="21" t="s">
        <v>118</v>
      </c>
      <c r="G58" s="22"/>
      <c r="H58" s="22">
        <v>1</v>
      </c>
      <c r="I58" s="22"/>
      <c r="J58" s="22">
        <v>1</v>
      </c>
    </row>
    <row r="59" spans="1:10" ht="26.1" customHeight="1" x14ac:dyDescent="0.25">
      <c r="A59" s="76"/>
      <c r="B59" s="76"/>
      <c r="C59" s="33">
        <v>6</v>
      </c>
      <c r="D59" s="37" t="s">
        <v>134</v>
      </c>
      <c r="E59" s="36">
        <v>13</v>
      </c>
      <c r="F59" s="21" t="s">
        <v>202</v>
      </c>
      <c r="G59" s="22"/>
      <c r="H59" s="22">
        <v>1</v>
      </c>
      <c r="I59" s="22"/>
      <c r="J59" s="22">
        <v>1</v>
      </c>
    </row>
    <row r="60" spans="1:10" ht="26.1" customHeight="1" x14ac:dyDescent="0.25">
      <c r="A60" s="76"/>
      <c r="B60" s="76"/>
      <c r="C60" s="33">
        <v>7</v>
      </c>
      <c r="D60" s="37" t="s">
        <v>131</v>
      </c>
      <c r="E60" s="36">
        <v>14</v>
      </c>
      <c r="F60" s="21" t="s">
        <v>119</v>
      </c>
      <c r="G60" s="22"/>
      <c r="H60" s="22">
        <v>1</v>
      </c>
      <c r="I60" s="22"/>
      <c r="J60" s="22">
        <v>1</v>
      </c>
    </row>
    <row r="61" spans="1:10" ht="26.1" customHeight="1" x14ac:dyDescent="0.25">
      <c r="A61" s="76"/>
      <c r="B61" s="76"/>
      <c r="C61" s="42">
        <v>8</v>
      </c>
      <c r="D61" s="42" t="s">
        <v>17</v>
      </c>
      <c r="E61" s="39">
        <v>15</v>
      </c>
      <c r="F61" s="46" t="s">
        <v>224</v>
      </c>
      <c r="G61" s="22"/>
      <c r="H61" s="22">
        <v>1</v>
      </c>
      <c r="I61" s="22"/>
      <c r="J61" s="22">
        <v>1</v>
      </c>
    </row>
    <row r="62" spans="1:10" ht="26.1" customHeight="1" x14ac:dyDescent="0.25">
      <c r="A62" s="77"/>
      <c r="B62" s="77"/>
      <c r="C62" s="42">
        <v>9</v>
      </c>
      <c r="D62" s="48" t="s">
        <v>226</v>
      </c>
      <c r="E62" s="39">
        <v>16</v>
      </c>
      <c r="F62" s="46" t="s">
        <v>225</v>
      </c>
      <c r="G62" s="22"/>
      <c r="H62" s="22">
        <v>1</v>
      </c>
      <c r="I62" s="22"/>
      <c r="J62" s="22">
        <v>1</v>
      </c>
    </row>
    <row r="63" spans="1:10" ht="26.1" customHeight="1" x14ac:dyDescent="0.25">
      <c r="A63" s="15">
        <v>6</v>
      </c>
      <c r="B63" s="15" t="s">
        <v>84</v>
      </c>
      <c r="C63" s="20">
        <v>9</v>
      </c>
      <c r="D63" s="15" t="s">
        <v>96</v>
      </c>
      <c r="E63" s="15">
        <v>16</v>
      </c>
      <c r="F63" s="15" t="s">
        <v>97</v>
      </c>
      <c r="G63" s="15"/>
      <c r="H63" s="15">
        <f>SUM(H47:H62)</f>
        <v>16</v>
      </c>
      <c r="I63" s="15">
        <f t="shared" ref="I63:J63" si="7">SUM(I47:I62)</f>
        <v>0</v>
      </c>
      <c r="J63" s="15">
        <f t="shared" si="7"/>
        <v>16</v>
      </c>
    </row>
    <row r="64" spans="1:10" ht="24.95" customHeight="1" x14ac:dyDescent="0.25">
      <c r="A64" s="52">
        <v>7</v>
      </c>
      <c r="B64" s="62" t="s">
        <v>77</v>
      </c>
      <c r="C64" s="62">
        <v>1</v>
      </c>
      <c r="D64" s="53" t="s">
        <v>78</v>
      </c>
      <c r="E64" s="34">
        <v>1</v>
      </c>
      <c r="F64" s="21" t="s">
        <v>79</v>
      </c>
      <c r="G64" s="22" t="s">
        <v>148</v>
      </c>
      <c r="H64" s="29">
        <f>+I64+J64</f>
        <v>1</v>
      </c>
      <c r="I64" s="29"/>
      <c r="J64" s="29">
        <v>1</v>
      </c>
    </row>
    <row r="65" spans="1:10" ht="24.95" customHeight="1" x14ac:dyDescent="0.25">
      <c r="A65" s="52"/>
      <c r="B65" s="62"/>
      <c r="C65" s="62"/>
      <c r="D65" s="53"/>
      <c r="E65" s="34">
        <v>2</v>
      </c>
      <c r="F65" s="21" t="s">
        <v>80</v>
      </c>
      <c r="G65" s="22" t="s">
        <v>149</v>
      </c>
      <c r="H65" s="29">
        <f t="shared" ref="H65:H85" si="8">+I65+J65</f>
        <v>1</v>
      </c>
      <c r="I65" s="29"/>
      <c r="J65" s="29">
        <v>1</v>
      </c>
    </row>
    <row r="66" spans="1:10" ht="24.95" customHeight="1" x14ac:dyDescent="0.25">
      <c r="A66" s="52"/>
      <c r="B66" s="62"/>
      <c r="C66" s="62"/>
      <c r="D66" s="53"/>
      <c r="E66" s="34">
        <v>3</v>
      </c>
      <c r="F66" s="21" t="s">
        <v>81</v>
      </c>
      <c r="G66" s="22" t="s">
        <v>160</v>
      </c>
      <c r="H66" s="29">
        <f t="shared" si="8"/>
        <v>1</v>
      </c>
      <c r="I66" s="29"/>
      <c r="J66" s="29">
        <v>1</v>
      </c>
    </row>
    <row r="67" spans="1:10" ht="24.95" customHeight="1" x14ac:dyDescent="0.25">
      <c r="A67" s="52"/>
      <c r="B67" s="62"/>
      <c r="C67" s="62"/>
      <c r="D67" s="53"/>
      <c r="E67" s="34">
        <v>4</v>
      </c>
      <c r="F67" s="21" t="s">
        <v>125</v>
      </c>
      <c r="G67" s="22" t="s">
        <v>150</v>
      </c>
      <c r="H67" s="29">
        <f t="shared" si="8"/>
        <v>1</v>
      </c>
      <c r="I67" s="29"/>
      <c r="J67" s="29">
        <v>1</v>
      </c>
    </row>
    <row r="68" spans="1:10" ht="24.95" customHeight="1" x14ac:dyDescent="0.25">
      <c r="A68" s="52"/>
      <c r="B68" s="62"/>
      <c r="C68" s="28">
        <v>2</v>
      </c>
      <c r="D68" s="31" t="s">
        <v>82</v>
      </c>
      <c r="E68" s="29">
        <v>5</v>
      </c>
      <c r="F68" s="21" t="s">
        <v>83</v>
      </c>
      <c r="G68" s="22" t="s">
        <v>147</v>
      </c>
      <c r="H68" s="29">
        <f t="shared" si="8"/>
        <v>1</v>
      </c>
      <c r="I68" s="29"/>
      <c r="J68" s="29">
        <v>1</v>
      </c>
    </row>
    <row r="69" spans="1:10" ht="24.95" customHeight="1" x14ac:dyDescent="0.25">
      <c r="A69" s="52"/>
      <c r="B69" s="62"/>
      <c r="C69" s="60">
        <v>3</v>
      </c>
      <c r="D69" s="52" t="s">
        <v>99</v>
      </c>
      <c r="E69" s="29">
        <v>6</v>
      </c>
      <c r="F69" s="19" t="s">
        <v>136</v>
      </c>
      <c r="G69" s="29" t="s">
        <v>157</v>
      </c>
      <c r="H69" s="29">
        <f t="shared" si="8"/>
        <v>1</v>
      </c>
      <c r="I69" s="27"/>
      <c r="J69" s="29">
        <v>1</v>
      </c>
    </row>
    <row r="70" spans="1:10" ht="24.95" customHeight="1" x14ac:dyDescent="0.25">
      <c r="A70" s="52"/>
      <c r="B70" s="62"/>
      <c r="C70" s="60"/>
      <c r="D70" s="52"/>
      <c r="E70" s="29">
        <v>7</v>
      </c>
      <c r="F70" s="19" t="s">
        <v>135</v>
      </c>
      <c r="G70" s="29" t="s">
        <v>158</v>
      </c>
      <c r="H70" s="29">
        <f t="shared" si="8"/>
        <v>1</v>
      </c>
      <c r="I70" s="27"/>
      <c r="J70" s="29">
        <v>1</v>
      </c>
    </row>
    <row r="71" spans="1:10" ht="24.95" customHeight="1" x14ac:dyDescent="0.25">
      <c r="A71" s="52"/>
      <c r="B71" s="62"/>
      <c r="C71" s="60">
        <v>4</v>
      </c>
      <c r="D71" s="52" t="s">
        <v>100</v>
      </c>
      <c r="E71" s="29">
        <v>8</v>
      </c>
      <c r="F71" s="19" t="s">
        <v>124</v>
      </c>
      <c r="G71" s="29" t="s">
        <v>151</v>
      </c>
      <c r="H71" s="29">
        <f t="shared" si="8"/>
        <v>1</v>
      </c>
      <c r="I71" s="27"/>
      <c r="J71" s="29">
        <v>1</v>
      </c>
    </row>
    <row r="72" spans="1:10" ht="24.95" customHeight="1" x14ac:dyDescent="0.25">
      <c r="A72" s="52"/>
      <c r="B72" s="62"/>
      <c r="C72" s="60"/>
      <c r="D72" s="52"/>
      <c r="E72" s="29">
        <v>9</v>
      </c>
      <c r="F72" s="19" t="s">
        <v>127</v>
      </c>
      <c r="G72" s="29" t="s">
        <v>159</v>
      </c>
      <c r="H72" s="29">
        <f t="shared" si="8"/>
        <v>1</v>
      </c>
      <c r="I72" s="27"/>
      <c r="J72" s="29">
        <v>1</v>
      </c>
    </row>
    <row r="73" spans="1:10" ht="24.95" customHeight="1" x14ac:dyDescent="0.25">
      <c r="A73" s="52"/>
      <c r="B73" s="62"/>
      <c r="C73" s="60">
        <v>5</v>
      </c>
      <c r="D73" s="52" t="s">
        <v>101</v>
      </c>
      <c r="E73" s="29">
        <v>10</v>
      </c>
      <c r="F73" s="19" t="s">
        <v>132</v>
      </c>
      <c r="G73" s="29" t="s">
        <v>152</v>
      </c>
      <c r="H73" s="29">
        <f t="shared" si="8"/>
        <v>1</v>
      </c>
      <c r="I73" s="27"/>
      <c r="J73" s="29">
        <v>1</v>
      </c>
    </row>
    <row r="74" spans="1:10" ht="24.95" customHeight="1" x14ac:dyDescent="0.25">
      <c r="A74" s="52"/>
      <c r="B74" s="62"/>
      <c r="C74" s="60"/>
      <c r="D74" s="52"/>
      <c r="E74" s="29">
        <v>11</v>
      </c>
      <c r="F74" s="19" t="s">
        <v>153</v>
      </c>
      <c r="G74" s="29" t="s">
        <v>154</v>
      </c>
      <c r="H74" s="29">
        <f t="shared" si="8"/>
        <v>1</v>
      </c>
      <c r="I74" s="27"/>
      <c r="J74" s="29">
        <v>1</v>
      </c>
    </row>
    <row r="75" spans="1:10" ht="24.95" customHeight="1" x14ac:dyDescent="0.25">
      <c r="A75" s="52"/>
      <c r="B75" s="62"/>
      <c r="C75" s="60"/>
      <c r="D75" s="52"/>
      <c r="E75" s="29">
        <v>12</v>
      </c>
      <c r="F75" s="19" t="s">
        <v>155</v>
      </c>
      <c r="G75" s="29" t="s">
        <v>156</v>
      </c>
      <c r="H75" s="29">
        <f t="shared" si="8"/>
        <v>1</v>
      </c>
      <c r="I75" s="27"/>
      <c r="J75" s="29">
        <v>1</v>
      </c>
    </row>
    <row r="76" spans="1:10" ht="24.95" customHeight="1" x14ac:dyDescent="0.25">
      <c r="A76" s="52"/>
      <c r="B76" s="62"/>
      <c r="C76" s="60"/>
      <c r="D76" s="52"/>
      <c r="E76" s="29">
        <v>13</v>
      </c>
      <c r="F76" s="19" t="s">
        <v>177</v>
      </c>
      <c r="G76" s="29"/>
      <c r="H76" s="29">
        <f t="shared" si="8"/>
        <v>1</v>
      </c>
      <c r="I76" s="27"/>
      <c r="J76" s="29">
        <v>1</v>
      </c>
    </row>
    <row r="77" spans="1:10" ht="24.95" customHeight="1" x14ac:dyDescent="0.25">
      <c r="A77" s="52"/>
      <c r="B77" s="62"/>
      <c r="C77" s="60"/>
      <c r="D77" s="52"/>
      <c r="E77" s="29">
        <v>14</v>
      </c>
      <c r="F77" s="19" t="s">
        <v>197</v>
      </c>
      <c r="G77" s="29"/>
      <c r="H77" s="29">
        <f t="shared" si="8"/>
        <v>1</v>
      </c>
      <c r="I77" s="27"/>
      <c r="J77" s="29">
        <v>1</v>
      </c>
    </row>
    <row r="78" spans="1:10" ht="24.95" customHeight="1" x14ac:dyDescent="0.25">
      <c r="A78" s="52"/>
      <c r="B78" s="62"/>
      <c r="C78" s="60">
        <v>6</v>
      </c>
      <c r="D78" s="52" t="s">
        <v>102</v>
      </c>
      <c r="E78" s="29">
        <v>15</v>
      </c>
      <c r="F78" s="19" t="s">
        <v>123</v>
      </c>
      <c r="G78" s="29" t="s">
        <v>178</v>
      </c>
      <c r="H78" s="29">
        <f t="shared" si="8"/>
        <v>1</v>
      </c>
      <c r="I78" s="27"/>
      <c r="J78" s="29">
        <v>1</v>
      </c>
    </row>
    <row r="79" spans="1:10" ht="24.95" customHeight="1" x14ac:dyDescent="0.25">
      <c r="A79" s="52"/>
      <c r="B79" s="62"/>
      <c r="C79" s="60"/>
      <c r="D79" s="52"/>
      <c r="E79" s="29">
        <v>16</v>
      </c>
      <c r="F79" s="19" t="s">
        <v>126</v>
      </c>
      <c r="G79" s="29" t="s">
        <v>179</v>
      </c>
      <c r="H79" s="29">
        <f t="shared" si="8"/>
        <v>1</v>
      </c>
      <c r="I79" s="27"/>
      <c r="J79" s="29">
        <v>1</v>
      </c>
    </row>
    <row r="80" spans="1:10" ht="24.95" customHeight="1" x14ac:dyDescent="0.25">
      <c r="A80" s="52"/>
      <c r="B80" s="62"/>
      <c r="C80" s="60">
        <v>7</v>
      </c>
      <c r="D80" s="52" t="s">
        <v>171</v>
      </c>
      <c r="E80" s="29">
        <v>17</v>
      </c>
      <c r="F80" s="19" t="s">
        <v>172</v>
      </c>
      <c r="G80" s="29"/>
      <c r="H80" s="29">
        <f t="shared" si="8"/>
        <v>1</v>
      </c>
      <c r="I80" s="27"/>
      <c r="J80" s="29">
        <v>1</v>
      </c>
    </row>
    <row r="81" spans="1:10" ht="24.95" customHeight="1" x14ac:dyDescent="0.25">
      <c r="A81" s="52"/>
      <c r="B81" s="62"/>
      <c r="C81" s="60"/>
      <c r="D81" s="52"/>
      <c r="E81" s="29">
        <v>18</v>
      </c>
      <c r="F81" s="19" t="s">
        <v>173</v>
      </c>
      <c r="G81" s="29"/>
      <c r="H81" s="29">
        <f t="shared" si="8"/>
        <v>1</v>
      </c>
      <c r="I81" s="27"/>
      <c r="J81" s="29">
        <v>1</v>
      </c>
    </row>
    <row r="82" spans="1:10" ht="24.95" customHeight="1" x14ac:dyDescent="0.25">
      <c r="A82" s="52"/>
      <c r="B82" s="62"/>
      <c r="C82" s="60"/>
      <c r="D82" s="52"/>
      <c r="E82" s="29">
        <v>19</v>
      </c>
      <c r="F82" s="19" t="s">
        <v>174</v>
      </c>
      <c r="G82" s="29"/>
      <c r="H82" s="29">
        <f t="shared" si="8"/>
        <v>1</v>
      </c>
      <c r="I82" s="27"/>
      <c r="J82" s="29">
        <v>1</v>
      </c>
    </row>
    <row r="83" spans="1:10" ht="24.95" customHeight="1" x14ac:dyDescent="0.25">
      <c r="A83" s="52"/>
      <c r="B83" s="62"/>
      <c r="C83" s="41">
        <v>8</v>
      </c>
      <c r="D83" s="50" t="s">
        <v>220</v>
      </c>
      <c r="E83" s="40">
        <v>20</v>
      </c>
      <c r="F83" s="46" t="s">
        <v>221</v>
      </c>
      <c r="G83" s="40"/>
      <c r="H83" s="40">
        <f t="shared" si="8"/>
        <v>1</v>
      </c>
      <c r="I83" s="38"/>
      <c r="J83" s="40">
        <v>1</v>
      </c>
    </row>
    <row r="84" spans="1:10" ht="24.95" customHeight="1" x14ac:dyDescent="0.25">
      <c r="A84" s="52"/>
      <c r="B84" s="62"/>
      <c r="C84" s="41">
        <v>9</v>
      </c>
      <c r="D84" s="40" t="s">
        <v>223</v>
      </c>
      <c r="E84" s="40">
        <v>21</v>
      </c>
      <c r="F84" s="46" t="s">
        <v>222</v>
      </c>
      <c r="G84" s="40"/>
      <c r="H84" s="40">
        <f t="shared" si="8"/>
        <v>1</v>
      </c>
      <c r="I84" s="38"/>
      <c r="J84" s="40">
        <v>1</v>
      </c>
    </row>
    <row r="85" spans="1:10" ht="24.95" customHeight="1" x14ac:dyDescent="0.25">
      <c r="A85" s="52"/>
      <c r="B85" s="62"/>
      <c r="C85" s="32">
        <v>10</v>
      </c>
      <c r="D85" s="29" t="s">
        <v>175</v>
      </c>
      <c r="E85" s="40">
        <v>22</v>
      </c>
      <c r="F85" s="19" t="s">
        <v>176</v>
      </c>
      <c r="G85" s="29"/>
      <c r="H85" s="29">
        <f t="shared" si="8"/>
        <v>1</v>
      </c>
      <c r="I85" s="27"/>
      <c r="J85" s="29">
        <v>1</v>
      </c>
    </row>
    <row r="86" spans="1:10" ht="24.95" customHeight="1" x14ac:dyDescent="0.25">
      <c r="A86" s="15">
        <v>7</v>
      </c>
      <c r="B86" s="15" t="s">
        <v>77</v>
      </c>
      <c r="C86" s="20">
        <v>10</v>
      </c>
      <c r="D86" s="15" t="s">
        <v>96</v>
      </c>
      <c r="E86" s="20">
        <v>22</v>
      </c>
      <c r="F86" s="15" t="s">
        <v>97</v>
      </c>
      <c r="G86" s="15"/>
      <c r="H86" s="15">
        <f>SUM(H64:H85)</f>
        <v>22</v>
      </c>
      <c r="I86" s="15">
        <f t="shared" ref="I86:J86" si="9">SUM(I64:I85)</f>
        <v>0</v>
      </c>
      <c r="J86" s="15">
        <f t="shared" si="9"/>
        <v>22</v>
      </c>
    </row>
    <row r="87" spans="1:10" ht="24.95" customHeight="1" x14ac:dyDescent="0.25">
      <c r="A87" s="62">
        <v>8</v>
      </c>
      <c r="B87" s="62" t="s">
        <v>52</v>
      </c>
      <c r="C87" s="62">
        <v>1</v>
      </c>
      <c r="D87" s="53" t="s">
        <v>88</v>
      </c>
      <c r="E87" s="29">
        <v>1</v>
      </c>
      <c r="F87" s="21" t="s">
        <v>53</v>
      </c>
      <c r="G87" s="22" t="s">
        <v>146</v>
      </c>
      <c r="H87" s="29">
        <f>+I87+J87</f>
        <v>1</v>
      </c>
      <c r="I87" s="29"/>
      <c r="J87" s="29">
        <v>1</v>
      </c>
    </row>
    <row r="88" spans="1:10" ht="24.95" customHeight="1" x14ac:dyDescent="0.25">
      <c r="A88" s="62"/>
      <c r="B88" s="62"/>
      <c r="C88" s="62"/>
      <c r="D88" s="53"/>
      <c r="E88" s="29">
        <v>2</v>
      </c>
      <c r="F88" s="21" t="s">
        <v>194</v>
      </c>
      <c r="G88" s="22" t="s">
        <v>195</v>
      </c>
      <c r="H88" s="29">
        <f t="shared" ref="H88:H116" si="10">+I88+J88</f>
        <v>1</v>
      </c>
      <c r="I88" s="29"/>
      <c r="J88" s="29">
        <v>1</v>
      </c>
    </row>
    <row r="89" spans="1:10" ht="24.95" customHeight="1" x14ac:dyDescent="0.25">
      <c r="A89" s="62"/>
      <c r="B89" s="62"/>
      <c r="C89" s="62"/>
      <c r="D89" s="53"/>
      <c r="E89" s="40">
        <v>3</v>
      </c>
      <c r="F89" s="21" t="s">
        <v>122</v>
      </c>
      <c r="G89" s="22" t="s">
        <v>144</v>
      </c>
      <c r="H89" s="29">
        <f t="shared" si="10"/>
        <v>1</v>
      </c>
      <c r="I89" s="29"/>
      <c r="J89" s="29">
        <v>1</v>
      </c>
    </row>
    <row r="90" spans="1:10" ht="24.95" customHeight="1" x14ac:dyDescent="0.25">
      <c r="A90" s="62"/>
      <c r="B90" s="62"/>
      <c r="C90" s="62"/>
      <c r="D90" s="53"/>
      <c r="E90" s="40">
        <v>4</v>
      </c>
      <c r="F90" s="21" t="s">
        <v>54</v>
      </c>
      <c r="G90" s="22" t="s">
        <v>145</v>
      </c>
      <c r="H90" s="29">
        <f t="shared" si="10"/>
        <v>1</v>
      </c>
      <c r="I90" s="29"/>
      <c r="J90" s="29">
        <v>1</v>
      </c>
    </row>
    <row r="91" spans="1:10" ht="24.95" customHeight="1" x14ac:dyDescent="0.25">
      <c r="A91" s="62"/>
      <c r="B91" s="62"/>
      <c r="C91" s="62"/>
      <c r="D91" s="53"/>
      <c r="E91" s="40">
        <v>5</v>
      </c>
      <c r="F91" s="21" t="s">
        <v>55</v>
      </c>
      <c r="G91" s="22" t="s">
        <v>144</v>
      </c>
      <c r="H91" s="29">
        <f t="shared" si="10"/>
        <v>1</v>
      </c>
      <c r="I91" s="29"/>
      <c r="J91" s="29">
        <v>1</v>
      </c>
    </row>
    <row r="92" spans="1:10" ht="24.95" customHeight="1" x14ac:dyDescent="0.25">
      <c r="A92" s="62"/>
      <c r="B92" s="62"/>
      <c r="C92" s="62"/>
      <c r="D92" s="53"/>
      <c r="E92" s="40">
        <v>6</v>
      </c>
      <c r="F92" s="21" t="s">
        <v>56</v>
      </c>
      <c r="G92" s="22" t="s">
        <v>140</v>
      </c>
      <c r="H92" s="29">
        <f t="shared" si="10"/>
        <v>1</v>
      </c>
      <c r="I92" s="29"/>
      <c r="J92" s="29">
        <v>1</v>
      </c>
    </row>
    <row r="93" spans="1:10" ht="24.95" customHeight="1" x14ac:dyDescent="0.25">
      <c r="A93" s="62"/>
      <c r="B93" s="62"/>
      <c r="C93" s="62"/>
      <c r="D93" s="53"/>
      <c r="E93" s="40">
        <v>7</v>
      </c>
      <c r="F93" s="21" t="s">
        <v>170</v>
      </c>
      <c r="G93" s="22" t="s">
        <v>181</v>
      </c>
      <c r="H93" s="29">
        <f t="shared" si="10"/>
        <v>1</v>
      </c>
      <c r="I93" s="29"/>
      <c r="J93" s="29">
        <v>1</v>
      </c>
    </row>
    <row r="94" spans="1:10" ht="24.95" customHeight="1" x14ac:dyDescent="0.25">
      <c r="A94" s="62"/>
      <c r="B94" s="62"/>
      <c r="C94" s="66">
        <v>2</v>
      </c>
      <c r="D94" s="63" t="s">
        <v>89</v>
      </c>
      <c r="E94" s="40">
        <v>8</v>
      </c>
      <c r="F94" s="21" t="s">
        <v>57</v>
      </c>
      <c r="G94" s="22" t="s">
        <v>141</v>
      </c>
      <c r="H94" s="29">
        <f t="shared" si="10"/>
        <v>1</v>
      </c>
      <c r="I94" s="29"/>
      <c r="J94" s="29">
        <v>1</v>
      </c>
    </row>
    <row r="95" spans="1:10" ht="24.95" customHeight="1" x14ac:dyDescent="0.25">
      <c r="A95" s="62"/>
      <c r="B95" s="62"/>
      <c r="C95" s="67"/>
      <c r="D95" s="64"/>
      <c r="E95" s="40">
        <v>9</v>
      </c>
      <c r="F95" s="21" t="s">
        <v>58</v>
      </c>
      <c r="G95" s="22" t="s">
        <v>138</v>
      </c>
      <c r="H95" s="29">
        <f t="shared" si="10"/>
        <v>1</v>
      </c>
      <c r="I95" s="29"/>
      <c r="J95" s="29">
        <v>1</v>
      </c>
    </row>
    <row r="96" spans="1:10" ht="24.95" customHeight="1" x14ac:dyDescent="0.25">
      <c r="A96" s="62"/>
      <c r="B96" s="62"/>
      <c r="C96" s="67"/>
      <c r="D96" s="64"/>
      <c r="E96" s="40">
        <v>10</v>
      </c>
      <c r="F96" s="21" t="s">
        <v>120</v>
      </c>
      <c r="G96" s="22" t="s">
        <v>139</v>
      </c>
      <c r="H96" s="29">
        <f t="shared" si="10"/>
        <v>1</v>
      </c>
      <c r="I96" s="29"/>
      <c r="J96" s="29">
        <v>1</v>
      </c>
    </row>
    <row r="97" spans="1:10" ht="24.95" customHeight="1" x14ac:dyDescent="0.25">
      <c r="A97" s="62"/>
      <c r="B97" s="62"/>
      <c r="C97" s="67"/>
      <c r="D97" s="64"/>
      <c r="E97" s="40">
        <v>11</v>
      </c>
      <c r="F97" s="21" t="s">
        <v>121</v>
      </c>
      <c r="G97" s="22" t="s">
        <v>143</v>
      </c>
      <c r="H97" s="29">
        <f t="shared" si="10"/>
        <v>1</v>
      </c>
      <c r="I97" s="29"/>
      <c r="J97" s="29">
        <v>1</v>
      </c>
    </row>
    <row r="98" spans="1:10" ht="24.95" customHeight="1" x14ac:dyDescent="0.25">
      <c r="A98" s="62"/>
      <c r="B98" s="62"/>
      <c r="C98" s="67"/>
      <c r="D98" s="64"/>
      <c r="E98" s="40">
        <v>12</v>
      </c>
      <c r="F98" s="21" t="s">
        <v>166</v>
      </c>
      <c r="G98" s="22" t="s">
        <v>182</v>
      </c>
      <c r="H98" s="29">
        <f t="shared" si="10"/>
        <v>1</v>
      </c>
      <c r="I98" s="29"/>
      <c r="J98" s="29">
        <v>1</v>
      </c>
    </row>
    <row r="99" spans="1:10" ht="24.95" customHeight="1" x14ac:dyDescent="0.25">
      <c r="A99" s="62"/>
      <c r="B99" s="62"/>
      <c r="C99" s="67"/>
      <c r="D99" s="64"/>
      <c r="E99" s="40">
        <v>13</v>
      </c>
      <c r="F99" s="21" t="s">
        <v>167</v>
      </c>
      <c r="G99" s="22" t="s">
        <v>183</v>
      </c>
      <c r="H99" s="29">
        <f t="shared" si="10"/>
        <v>1</v>
      </c>
      <c r="I99" s="29"/>
      <c r="J99" s="29">
        <v>1</v>
      </c>
    </row>
    <row r="100" spans="1:10" ht="24.95" customHeight="1" x14ac:dyDescent="0.25">
      <c r="A100" s="62"/>
      <c r="B100" s="62"/>
      <c r="C100" s="68"/>
      <c r="D100" s="65"/>
      <c r="E100" s="40">
        <v>14</v>
      </c>
      <c r="F100" s="21" t="s">
        <v>227</v>
      </c>
      <c r="G100" s="22"/>
      <c r="H100" s="40">
        <f t="shared" si="10"/>
        <v>1</v>
      </c>
      <c r="I100" s="40"/>
      <c r="J100" s="40">
        <v>1</v>
      </c>
    </row>
    <row r="101" spans="1:10" ht="24.95" customHeight="1" x14ac:dyDescent="0.25">
      <c r="A101" s="62"/>
      <c r="B101" s="62"/>
      <c r="C101" s="62">
        <v>3</v>
      </c>
      <c r="D101" s="53" t="s">
        <v>90</v>
      </c>
      <c r="E101" s="40">
        <v>15</v>
      </c>
      <c r="F101" s="21" t="s">
        <v>59</v>
      </c>
      <c r="G101" s="22" t="s">
        <v>184</v>
      </c>
      <c r="H101" s="29">
        <f t="shared" si="10"/>
        <v>1</v>
      </c>
      <c r="I101" s="29"/>
      <c r="J101" s="29">
        <v>1</v>
      </c>
    </row>
    <row r="102" spans="1:10" ht="24.95" customHeight="1" x14ac:dyDescent="0.25">
      <c r="A102" s="62"/>
      <c r="B102" s="62"/>
      <c r="C102" s="62"/>
      <c r="D102" s="53"/>
      <c r="E102" s="40">
        <v>16</v>
      </c>
      <c r="F102" s="21" t="s">
        <v>60</v>
      </c>
      <c r="G102" s="22" t="s">
        <v>185</v>
      </c>
      <c r="H102" s="29">
        <f t="shared" si="10"/>
        <v>1</v>
      </c>
      <c r="I102" s="29"/>
      <c r="J102" s="29">
        <v>1</v>
      </c>
    </row>
    <row r="103" spans="1:10" ht="24.95" customHeight="1" x14ac:dyDescent="0.25">
      <c r="A103" s="62"/>
      <c r="B103" s="62"/>
      <c r="C103" s="62"/>
      <c r="D103" s="53"/>
      <c r="E103" s="40">
        <v>17</v>
      </c>
      <c r="F103" s="21" t="s">
        <v>61</v>
      </c>
      <c r="G103" s="22" t="s">
        <v>142</v>
      </c>
      <c r="H103" s="29">
        <f t="shared" si="10"/>
        <v>1</v>
      </c>
      <c r="I103" s="29"/>
      <c r="J103" s="29">
        <v>1</v>
      </c>
    </row>
    <row r="104" spans="1:10" ht="24.95" customHeight="1" x14ac:dyDescent="0.25">
      <c r="A104" s="62"/>
      <c r="B104" s="62"/>
      <c r="C104" s="62"/>
      <c r="D104" s="53"/>
      <c r="E104" s="40">
        <v>18</v>
      </c>
      <c r="F104" s="21" t="s">
        <v>62</v>
      </c>
      <c r="G104" s="22" t="s">
        <v>186</v>
      </c>
      <c r="H104" s="29">
        <f t="shared" si="10"/>
        <v>1</v>
      </c>
      <c r="I104" s="29"/>
      <c r="J104" s="29">
        <v>1</v>
      </c>
    </row>
    <row r="105" spans="1:10" ht="24.95" customHeight="1" x14ac:dyDescent="0.25">
      <c r="A105" s="62"/>
      <c r="B105" s="62"/>
      <c r="C105" s="62">
        <v>4</v>
      </c>
      <c r="D105" s="53" t="s">
        <v>91</v>
      </c>
      <c r="E105" s="40">
        <v>19</v>
      </c>
      <c r="F105" s="21" t="s">
        <v>63</v>
      </c>
      <c r="G105" s="22" t="s">
        <v>187</v>
      </c>
      <c r="H105" s="29">
        <f t="shared" si="10"/>
        <v>1</v>
      </c>
      <c r="I105" s="29"/>
      <c r="J105" s="29">
        <v>1</v>
      </c>
    </row>
    <row r="106" spans="1:10" ht="24.95" customHeight="1" x14ac:dyDescent="0.25">
      <c r="A106" s="62"/>
      <c r="B106" s="62"/>
      <c r="C106" s="62"/>
      <c r="D106" s="53"/>
      <c r="E106" s="40">
        <v>20</v>
      </c>
      <c r="F106" s="21" t="s">
        <v>64</v>
      </c>
      <c r="G106" s="22" t="s">
        <v>188</v>
      </c>
      <c r="H106" s="29">
        <f t="shared" si="10"/>
        <v>1</v>
      </c>
      <c r="I106" s="29"/>
      <c r="J106" s="29">
        <v>1</v>
      </c>
    </row>
    <row r="107" spans="1:10" ht="24.95" customHeight="1" x14ac:dyDescent="0.25">
      <c r="A107" s="62"/>
      <c r="B107" s="62"/>
      <c r="C107" s="62"/>
      <c r="D107" s="53"/>
      <c r="E107" s="40">
        <v>21</v>
      </c>
      <c r="F107" s="21" t="s">
        <v>65</v>
      </c>
      <c r="G107" s="22" t="s">
        <v>189</v>
      </c>
      <c r="H107" s="29">
        <f t="shared" si="10"/>
        <v>1</v>
      </c>
      <c r="I107" s="29"/>
      <c r="J107" s="29">
        <v>1</v>
      </c>
    </row>
    <row r="108" spans="1:10" ht="24.95" customHeight="1" x14ac:dyDescent="0.25">
      <c r="A108" s="62"/>
      <c r="B108" s="62"/>
      <c r="C108" s="62"/>
      <c r="D108" s="53"/>
      <c r="E108" s="40">
        <v>22</v>
      </c>
      <c r="F108" s="21" t="s">
        <v>168</v>
      </c>
      <c r="G108" s="22" t="s">
        <v>190</v>
      </c>
      <c r="H108" s="29">
        <f t="shared" si="10"/>
        <v>1</v>
      </c>
      <c r="I108" s="29"/>
      <c r="J108" s="29">
        <v>1</v>
      </c>
    </row>
    <row r="109" spans="1:10" ht="24.95" customHeight="1" x14ac:dyDescent="0.25">
      <c r="A109" s="62"/>
      <c r="B109" s="62"/>
      <c r="C109" s="62"/>
      <c r="D109" s="53"/>
      <c r="E109" s="40">
        <v>23</v>
      </c>
      <c r="F109" s="21" t="s">
        <v>169</v>
      </c>
      <c r="G109" s="22" t="s">
        <v>191</v>
      </c>
      <c r="H109" s="29">
        <f t="shared" si="10"/>
        <v>1</v>
      </c>
      <c r="I109" s="29"/>
      <c r="J109" s="29">
        <v>1</v>
      </c>
    </row>
    <row r="110" spans="1:10" ht="24.95" customHeight="1" x14ac:dyDescent="0.25">
      <c r="A110" s="62">
        <v>8</v>
      </c>
      <c r="B110" s="62" t="s">
        <v>52</v>
      </c>
      <c r="C110" s="62">
        <v>5</v>
      </c>
      <c r="D110" s="53" t="s">
        <v>198</v>
      </c>
      <c r="E110" s="40">
        <v>24</v>
      </c>
      <c r="F110" s="21" t="s">
        <v>199</v>
      </c>
      <c r="G110" s="22"/>
      <c r="H110" s="29">
        <f t="shared" si="10"/>
        <v>1</v>
      </c>
      <c r="I110" s="29"/>
      <c r="J110" s="29">
        <v>1</v>
      </c>
    </row>
    <row r="111" spans="1:10" ht="24.95" customHeight="1" x14ac:dyDescent="0.25">
      <c r="A111" s="62"/>
      <c r="B111" s="62"/>
      <c r="C111" s="62"/>
      <c r="D111" s="53"/>
      <c r="E111" s="40">
        <v>25</v>
      </c>
      <c r="F111" s="21" t="s">
        <v>200</v>
      </c>
      <c r="G111" s="22"/>
      <c r="H111" s="29">
        <f t="shared" si="10"/>
        <v>1</v>
      </c>
      <c r="I111" s="29"/>
      <c r="J111" s="29">
        <v>1</v>
      </c>
    </row>
    <row r="112" spans="1:10" ht="24.95" customHeight="1" x14ac:dyDescent="0.25">
      <c r="A112" s="62"/>
      <c r="B112" s="62"/>
      <c r="C112" s="39">
        <v>6</v>
      </c>
      <c r="D112" s="50" t="s">
        <v>228</v>
      </c>
      <c r="E112" s="40">
        <v>26</v>
      </c>
      <c r="F112" s="46" t="s">
        <v>229</v>
      </c>
      <c r="G112" s="22"/>
      <c r="H112" s="40">
        <f t="shared" si="10"/>
        <v>1</v>
      </c>
      <c r="I112" s="40"/>
      <c r="J112" s="40">
        <v>1</v>
      </c>
    </row>
    <row r="113" spans="1:10" ht="24.95" customHeight="1" x14ac:dyDescent="0.25">
      <c r="A113" s="62"/>
      <c r="B113" s="62"/>
      <c r="C113" s="62">
        <v>7</v>
      </c>
      <c r="D113" s="53" t="s">
        <v>92</v>
      </c>
      <c r="E113" s="40">
        <v>27</v>
      </c>
      <c r="F113" s="21" t="s">
        <v>66</v>
      </c>
      <c r="G113" s="22" t="s">
        <v>161</v>
      </c>
      <c r="H113" s="29">
        <f t="shared" si="10"/>
        <v>1</v>
      </c>
      <c r="I113" s="29"/>
      <c r="J113" s="29">
        <v>1</v>
      </c>
    </row>
    <row r="114" spans="1:10" ht="24.95" customHeight="1" x14ac:dyDescent="0.25">
      <c r="A114" s="62"/>
      <c r="B114" s="62"/>
      <c r="C114" s="62"/>
      <c r="D114" s="53"/>
      <c r="E114" s="40">
        <v>28</v>
      </c>
      <c r="F114" s="21" t="s">
        <v>67</v>
      </c>
      <c r="G114" s="22" t="s">
        <v>162</v>
      </c>
      <c r="H114" s="29">
        <f t="shared" si="10"/>
        <v>1</v>
      </c>
      <c r="I114" s="29"/>
      <c r="J114" s="29">
        <v>1</v>
      </c>
    </row>
    <row r="115" spans="1:10" ht="24.95" customHeight="1" x14ac:dyDescent="0.25">
      <c r="A115" s="62"/>
      <c r="B115" s="62"/>
      <c r="C115" s="28">
        <v>8</v>
      </c>
      <c r="D115" s="31" t="s">
        <v>93</v>
      </c>
      <c r="E115" s="40">
        <v>29</v>
      </c>
      <c r="F115" s="21" t="s">
        <v>68</v>
      </c>
      <c r="G115" s="22" t="s">
        <v>180</v>
      </c>
      <c r="H115" s="29">
        <f t="shared" si="10"/>
        <v>1</v>
      </c>
      <c r="I115" s="29"/>
      <c r="J115" s="29">
        <v>1</v>
      </c>
    </row>
    <row r="116" spans="1:10" ht="24.95" customHeight="1" x14ac:dyDescent="0.25">
      <c r="A116" s="62"/>
      <c r="B116" s="62"/>
      <c r="C116" s="28">
        <v>9</v>
      </c>
      <c r="D116" s="31" t="s">
        <v>163</v>
      </c>
      <c r="E116" s="40">
        <v>30</v>
      </c>
      <c r="F116" s="21" t="s">
        <v>164</v>
      </c>
      <c r="G116" s="26" t="s">
        <v>165</v>
      </c>
      <c r="H116" s="29">
        <f t="shared" si="10"/>
        <v>1</v>
      </c>
      <c r="I116" s="29"/>
      <c r="J116" s="29">
        <v>1</v>
      </c>
    </row>
    <row r="117" spans="1:10" ht="24.95" customHeight="1" x14ac:dyDescent="0.25">
      <c r="A117" s="15">
        <v>8</v>
      </c>
      <c r="B117" s="15" t="s">
        <v>52</v>
      </c>
      <c r="C117" s="20">
        <v>9</v>
      </c>
      <c r="D117" s="15" t="s">
        <v>96</v>
      </c>
      <c r="E117" s="20">
        <v>30</v>
      </c>
      <c r="F117" s="15" t="s">
        <v>97</v>
      </c>
      <c r="G117" s="15"/>
      <c r="H117" s="15">
        <f>SUM(H87:H116)</f>
        <v>30</v>
      </c>
      <c r="I117" s="15">
        <f t="shared" ref="I117:J117" si="11">SUM(I87:I116)</f>
        <v>0</v>
      </c>
      <c r="J117" s="15">
        <f t="shared" si="11"/>
        <v>30</v>
      </c>
    </row>
    <row r="118" spans="1:10" ht="24.95" customHeight="1" x14ac:dyDescent="0.25">
      <c r="A118" s="62">
        <v>9</v>
      </c>
      <c r="B118" s="62" t="s">
        <v>69</v>
      </c>
      <c r="C118" s="62">
        <v>1</v>
      </c>
      <c r="D118" s="53" t="s">
        <v>70</v>
      </c>
      <c r="E118" s="29">
        <v>1</v>
      </c>
      <c r="F118" s="21" t="s">
        <v>71</v>
      </c>
      <c r="G118" s="22"/>
      <c r="H118" s="29">
        <v>1</v>
      </c>
      <c r="I118" s="29"/>
      <c r="J118" s="29">
        <v>1</v>
      </c>
    </row>
    <row r="119" spans="1:10" ht="24.95" customHeight="1" x14ac:dyDescent="0.25">
      <c r="A119" s="62"/>
      <c r="B119" s="62"/>
      <c r="C119" s="62"/>
      <c r="D119" s="53"/>
      <c r="E119" s="29">
        <v>2</v>
      </c>
      <c r="F119" s="21" t="s">
        <v>72</v>
      </c>
      <c r="G119" s="22"/>
      <c r="H119" s="29">
        <v>1</v>
      </c>
      <c r="I119" s="29"/>
      <c r="J119" s="29">
        <v>1</v>
      </c>
    </row>
    <row r="120" spans="1:10" ht="24.95" customHeight="1" x14ac:dyDescent="0.25">
      <c r="A120" s="62"/>
      <c r="B120" s="62"/>
      <c r="C120" s="62">
        <v>2</v>
      </c>
      <c r="D120" s="53" t="s">
        <v>73</v>
      </c>
      <c r="E120" s="29">
        <v>3</v>
      </c>
      <c r="F120" s="21" t="s">
        <v>74</v>
      </c>
      <c r="G120" s="22"/>
      <c r="H120" s="29">
        <v>1</v>
      </c>
      <c r="I120" s="29"/>
      <c r="J120" s="29">
        <v>1</v>
      </c>
    </row>
    <row r="121" spans="1:10" ht="24.95" customHeight="1" x14ac:dyDescent="0.25">
      <c r="A121" s="62"/>
      <c r="B121" s="62"/>
      <c r="C121" s="62"/>
      <c r="D121" s="53"/>
      <c r="E121" s="29">
        <v>4</v>
      </c>
      <c r="F121" s="21" t="s">
        <v>75</v>
      </c>
      <c r="G121" s="22"/>
      <c r="H121" s="29">
        <v>1</v>
      </c>
      <c r="I121" s="29"/>
      <c r="J121" s="29">
        <v>1</v>
      </c>
    </row>
    <row r="122" spans="1:10" ht="24.95" customHeight="1" x14ac:dyDescent="0.25">
      <c r="A122" s="62"/>
      <c r="B122" s="62"/>
      <c r="C122" s="62"/>
      <c r="D122" s="53"/>
      <c r="E122" s="29">
        <v>5</v>
      </c>
      <c r="F122" s="21" t="s">
        <v>76</v>
      </c>
      <c r="G122" s="22"/>
      <c r="H122" s="29">
        <v>1</v>
      </c>
      <c r="I122" s="29"/>
      <c r="J122" s="29">
        <v>1</v>
      </c>
    </row>
    <row r="123" spans="1:10" ht="24.95" customHeight="1" x14ac:dyDescent="0.25">
      <c r="A123" s="15">
        <v>9</v>
      </c>
      <c r="B123" s="15" t="s">
        <v>69</v>
      </c>
      <c r="C123" s="20">
        <v>2</v>
      </c>
      <c r="D123" s="15" t="s">
        <v>96</v>
      </c>
      <c r="E123" s="20">
        <v>5</v>
      </c>
      <c r="F123" s="15" t="s">
        <v>97</v>
      </c>
      <c r="G123" s="15"/>
      <c r="H123" s="15">
        <f>SUM(H118:H122)</f>
        <v>5</v>
      </c>
      <c r="I123" s="15">
        <f t="shared" ref="I123:J123" si="12">SUM(I118:I122)</f>
        <v>0</v>
      </c>
      <c r="J123" s="15">
        <f t="shared" si="12"/>
        <v>5</v>
      </c>
    </row>
    <row r="124" spans="1:10" s="6" customFormat="1" ht="24.95" customHeight="1" x14ac:dyDescent="0.25">
      <c r="A124" s="20">
        <v>9</v>
      </c>
      <c r="B124" s="15" t="s">
        <v>94</v>
      </c>
      <c r="C124" s="20">
        <f>+C123+C117+C86+C63+C38+C21+C46+C43+C41</f>
        <v>56</v>
      </c>
      <c r="D124" s="15" t="s">
        <v>95</v>
      </c>
      <c r="E124" s="20">
        <f>+E123+E117+E86+E63+E38+E21+E46+E43+E41</f>
        <v>108</v>
      </c>
      <c r="F124" s="15" t="s">
        <v>97</v>
      </c>
      <c r="G124" s="15"/>
      <c r="H124" s="20">
        <f>+H123+H117+H86+H63+H38+H21+H46+H43+H41</f>
        <v>108</v>
      </c>
      <c r="I124" s="20">
        <f t="shared" ref="I124:J124" si="13">+I123+I117+I86+I63+I38+I21+I46+I43+I41</f>
        <v>0</v>
      </c>
      <c r="J124" s="20">
        <f t="shared" si="13"/>
        <v>108</v>
      </c>
    </row>
    <row r="125" spans="1:10" s="6" customFormat="1" ht="25.5" customHeight="1" x14ac:dyDescent="0.25">
      <c r="A125" s="9"/>
      <c r="B125" s="8"/>
      <c r="C125" s="10"/>
      <c r="D125" s="8"/>
      <c r="E125" s="10"/>
      <c r="F125" s="8"/>
      <c r="G125" s="8"/>
      <c r="H125" s="8"/>
      <c r="I125" s="8"/>
      <c r="J125" s="8"/>
    </row>
    <row r="126" spans="1:10" ht="39.950000000000003" hidden="1" customHeight="1" x14ac:dyDescent="0.25">
      <c r="B126" s="61" t="s">
        <v>98</v>
      </c>
      <c r="C126" s="61"/>
      <c r="D126" s="61"/>
      <c r="E126" s="61"/>
      <c r="F126" s="61"/>
      <c r="G126" s="23"/>
      <c r="H126" s="16"/>
      <c r="I126" s="61"/>
      <c r="J126" s="61"/>
    </row>
  </sheetData>
  <mergeCells count="85">
    <mergeCell ref="A110:A116"/>
    <mergeCell ref="B87:B109"/>
    <mergeCell ref="A87:A109"/>
    <mergeCell ref="C19:C20"/>
    <mergeCell ref="B64:B85"/>
    <mergeCell ref="A64:A85"/>
    <mergeCell ref="C51:C54"/>
    <mergeCell ref="C64:C67"/>
    <mergeCell ref="C71:C72"/>
    <mergeCell ref="A39:A40"/>
    <mergeCell ref="B39:B40"/>
    <mergeCell ref="B44:B45"/>
    <mergeCell ref="A44:A45"/>
    <mergeCell ref="B47:B62"/>
    <mergeCell ref="A47:A62"/>
    <mergeCell ref="C56:C58"/>
    <mergeCell ref="C7:C8"/>
    <mergeCell ref="C9:C10"/>
    <mergeCell ref="C87:C93"/>
    <mergeCell ref="C113:C114"/>
    <mergeCell ref="C110:C111"/>
    <mergeCell ref="C73:C77"/>
    <mergeCell ref="C105:C109"/>
    <mergeCell ref="C78:C79"/>
    <mergeCell ref="C80:C82"/>
    <mergeCell ref="C101:C104"/>
    <mergeCell ref="C30:C33"/>
    <mergeCell ref="C36:C37"/>
    <mergeCell ref="C14:C15"/>
    <mergeCell ref="C16:C17"/>
    <mergeCell ref="G3:G5"/>
    <mergeCell ref="D80:D82"/>
    <mergeCell ref="D105:D109"/>
    <mergeCell ref="D87:D93"/>
    <mergeCell ref="D36:D37"/>
    <mergeCell ref="D71:D72"/>
    <mergeCell ref="D78:D79"/>
    <mergeCell ref="D19:D20"/>
    <mergeCell ref="D56:D58"/>
    <mergeCell ref="D30:D33"/>
    <mergeCell ref="D14:D15"/>
    <mergeCell ref="D9:D10"/>
    <mergeCell ref="A118:A122"/>
    <mergeCell ref="B118:B122"/>
    <mergeCell ref="C118:C119"/>
    <mergeCell ref="D118:D119"/>
    <mergeCell ref="C120:C122"/>
    <mergeCell ref="D120:D122"/>
    <mergeCell ref="D113:D114"/>
    <mergeCell ref="C69:C70"/>
    <mergeCell ref="D101:D104"/>
    <mergeCell ref="I126:J126"/>
    <mergeCell ref="B126:F126"/>
    <mergeCell ref="D110:D111"/>
    <mergeCell ref="D73:D77"/>
    <mergeCell ref="D94:D100"/>
    <mergeCell ref="C94:C100"/>
    <mergeCell ref="B110:B116"/>
    <mergeCell ref="D51:D54"/>
    <mergeCell ref="D47:D48"/>
    <mergeCell ref="D49:D50"/>
    <mergeCell ref="A3:A5"/>
    <mergeCell ref="D4:D5"/>
    <mergeCell ref="C47:C48"/>
    <mergeCell ref="C49:C50"/>
    <mergeCell ref="A19:A20"/>
    <mergeCell ref="B19:B20"/>
    <mergeCell ref="B7:B18"/>
    <mergeCell ref="A7:A18"/>
    <mergeCell ref="B22:B37"/>
    <mergeCell ref="A22:A37"/>
    <mergeCell ref="E4:E5"/>
    <mergeCell ref="E3:F3"/>
    <mergeCell ref="C3:D3"/>
    <mergeCell ref="F4:F5"/>
    <mergeCell ref="B3:B5"/>
    <mergeCell ref="C4:C5"/>
    <mergeCell ref="D69:D70"/>
    <mergeCell ref="D64:D67"/>
    <mergeCell ref="I4:J4"/>
    <mergeCell ref="B1:J1"/>
    <mergeCell ref="H3:J3"/>
    <mergeCell ref="H4:H5"/>
    <mergeCell ref="D16:D17"/>
    <mergeCell ref="D7:D8"/>
  </mergeCells>
  <conditionalFormatting sqref="B117:J117 B123:J124 B117:B125 B86:J86 B86:B87 C94:D94 C78:D87 C101:D105 C110:D125 B38:J46 C49 C51 B63:B64 F7:J20 D9 D7 D11:D14 D18:D21 B21:B22 B38:B47 A7 C7:C30 C34:C47 D38:D73 B63:F63 C55:C73 E21:J125">
    <cfRule type="cellIs" dxfId="18" priority="133" stopIfTrue="1" operator="equal">
      <formula>0</formula>
    </cfRule>
  </conditionalFormatting>
  <conditionalFormatting sqref="G116">
    <cfRule type="cellIs" dxfId="17" priority="21" stopIfTrue="1" operator="equal">
      <formula>0</formula>
    </cfRule>
  </conditionalFormatting>
  <conditionalFormatting sqref="A124">
    <cfRule type="cellIs" dxfId="16" priority="20" stopIfTrue="1" operator="equal">
      <formula>0</formula>
    </cfRule>
  </conditionalFormatting>
  <conditionalFormatting sqref="F32:F33">
    <cfRule type="cellIs" dxfId="15" priority="15" stopIfTrue="1" operator="equal">
      <formula>0</formula>
    </cfRule>
  </conditionalFormatting>
  <conditionalFormatting sqref="D19 F19:F20">
    <cfRule type="cellIs" dxfId="14" priority="16" stopIfTrue="1" operator="equal">
      <formula>0</formula>
    </cfRule>
  </conditionalFormatting>
  <conditionalFormatting sqref="C39:D40 F39:F40">
    <cfRule type="cellIs" dxfId="13" priority="14" stopIfTrue="1" operator="equal">
      <formula>0</formula>
    </cfRule>
  </conditionalFormatting>
  <conditionalFormatting sqref="C42:D42 F42">
    <cfRule type="cellIs" dxfId="12" priority="13" stopIfTrue="1" operator="equal">
      <formula>0</formula>
    </cfRule>
  </conditionalFormatting>
  <conditionalFormatting sqref="C44:D45 F44:F45">
    <cfRule type="cellIs" dxfId="11" priority="12" stopIfTrue="1" operator="equal">
      <formula>0</formula>
    </cfRule>
  </conditionalFormatting>
  <conditionalFormatting sqref="F83 D83">
    <cfRule type="cellIs" dxfId="10" priority="11" stopIfTrue="1" operator="equal">
      <formula>0</formula>
    </cfRule>
  </conditionalFormatting>
  <conditionalFormatting sqref="F84">
    <cfRule type="cellIs" dxfId="9" priority="10" stopIfTrue="1" operator="equal">
      <formula>0</formula>
    </cfRule>
  </conditionalFormatting>
  <conditionalFormatting sqref="F61">
    <cfRule type="cellIs" dxfId="8" priority="9" stopIfTrue="1" operator="equal">
      <formula>0</formula>
    </cfRule>
  </conditionalFormatting>
  <conditionalFormatting sqref="F62 D62">
    <cfRule type="cellIs" dxfId="7" priority="8" stopIfTrue="1" operator="equal">
      <formula>0</formula>
    </cfRule>
  </conditionalFormatting>
  <conditionalFormatting sqref="F62">
    <cfRule type="cellIs" dxfId="6" priority="7" stopIfTrue="1" operator="equal">
      <formula>0</formula>
    </cfRule>
  </conditionalFormatting>
  <conditionalFormatting sqref="F100">
    <cfRule type="cellIs" dxfId="5" priority="6" stopIfTrue="1" operator="equal">
      <formula>0</formula>
    </cfRule>
  </conditionalFormatting>
  <conditionalFormatting sqref="F100">
    <cfRule type="cellIs" dxfId="4" priority="5" stopIfTrue="1" operator="equal">
      <formula>0</formula>
    </cfRule>
  </conditionalFormatting>
  <conditionalFormatting sqref="F112">
    <cfRule type="cellIs" dxfId="3" priority="4" stopIfTrue="1" operator="equal">
      <formula>0</formula>
    </cfRule>
  </conditionalFormatting>
  <conditionalFormatting sqref="D112 F112">
    <cfRule type="cellIs" dxfId="2" priority="3" stopIfTrue="1" operator="equal">
      <formula>0</formula>
    </cfRule>
  </conditionalFormatting>
  <conditionalFormatting sqref="B110">
    <cfRule type="cellIs" dxfId="1" priority="2" stopIfTrue="1" operator="equal">
      <formula>0</formula>
    </cfRule>
  </conditionalFormatting>
  <conditionalFormatting sqref="A19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27559055118110237" bottom="0.19685039370078741" header="0.19685039370078741" footer="0.19685039370078741"/>
  <pageSetup paperSize="9" scale="80" orientation="landscape" r:id="rId1"/>
  <ignoredErrors>
    <ignoredError sqref="H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Хоразм</vt:lpstr>
      <vt:lpstr>Хоразм!Заголовки_для_печати</vt:lpstr>
      <vt:lpstr>Хоразм!Область_печати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2022-03-28T14:29:53Z</dcterms:modified>
</cp:coreProperties>
</file>