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filterPrivacy="1" defaultThemeVersion="124226"/>
  <xr:revisionPtr revIDLastSave="0" documentId="13_ncr:1_{6A169D51-AB7E-4638-9C9F-EA3EF4CA3C0A}" xr6:coauthVersionLast="45" xr6:coauthVersionMax="45" xr10:uidLastSave="{00000000-0000-0000-0000-000000000000}"/>
  <bookViews>
    <workbookView xWindow="-120" yWindow="-120" windowWidth="29040" windowHeight="15840" xr2:uid="{00000000-000D-0000-FFFF-FFFF00000000}"/>
  </bookViews>
  <sheets>
    <sheet name="Сирдарё" sheetId="21" r:id="rId1"/>
  </sheets>
  <definedNames>
    <definedName name="_xlnm._FilterDatabase" localSheetId="0" hidden="1">Сирдарё!#REF!</definedName>
    <definedName name="_xlnm.Print_Titles" localSheetId="0">Сирдарё!$11:$13</definedName>
    <definedName name="_xlnm.Print_Area" localSheetId="0">Сирдарё!$A$2:$H$52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6" i="21" l="1"/>
  <c r="G46" i="21"/>
  <c r="F46" i="21"/>
  <c r="D46" i="21"/>
  <c r="D47" i="21" s="1"/>
  <c r="B47" i="21"/>
  <c r="F20" i="21"/>
  <c r="H20" i="21" l="1"/>
  <c r="G20" i="21"/>
  <c r="F34" i="21" l="1"/>
  <c r="F35" i="21"/>
  <c r="H36" i="21" l="1"/>
  <c r="D23" i="21"/>
  <c r="D24" i="21" s="1"/>
  <c r="D25" i="21" s="1"/>
  <c r="D26" i="21" s="1"/>
  <c r="D27" i="21" s="1"/>
  <c r="D28" i="21" s="1"/>
  <c r="H29" i="21"/>
  <c r="G29" i="21"/>
  <c r="F29" i="21"/>
  <c r="H32" i="21"/>
  <c r="F32" i="21"/>
  <c r="G32" i="21"/>
  <c r="F33" i="21"/>
  <c r="G36" i="21"/>
  <c r="H47" i="21" l="1"/>
  <c r="F36" i="21"/>
  <c r="G47" i="21" l="1"/>
  <c r="F47" i="21"/>
  <c r="K50" i="21" l="1"/>
  <c r="B14" i="21" l="1"/>
  <c r="C14" i="21" s="1"/>
  <c r="D14" i="21" s="1"/>
  <c r="E14" i="21" s="1"/>
  <c r="F14" i="21" s="1"/>
  <c r="G14" i="21" l="1"/>
  <c r="H14" i="21" l="1"/>
</calcChain>
</file>

<file path=xl/sharedStrings.xml><?xml version="1.0" encoding="utf-8"?>
<sst xmlns="http://schemas.openxmlformats.org/spreadsheetml/2006/main" count="89" uniqueCount="74">
  <si>
    <t>ХХХ</t>
  </si>
  <si>
    <t>Viloyat bo'yicha</t>
  </si>
  <si>
    <t xml:space="preserve">Viloyat hokimining o'rinbosari, Mahalla va oilani qo'llab-quvvatlash boshqarmasi boshlig'i  </t>
  </si>
  <si>
    <t>Sirdaryo-Zarafshon irrigasiya tizimlari havza boshqarmasi boshlig'i</t>
  </si>
  <si>
    <t>Viloyat fermer, dehqon xo'jaliklari va tomorqa yer egalari kengashi raisi</t>
  </si>
  <si>
    <t>"TASDIQLAYMAN"</t>
  </si>
  <si>
    <t>Jizzax viloyat hokimining o'rinbosari</t>
  </si>
  <si>
    <t>_______________________O.Ashurmatov</t>
  </si>
  <si>
    <t>“____ ” “_____________” 2021 yil</t>
  </si>
  <si>
    <t>M A N Z I L L I  R O' Y X A T I</t>
  </si>
  <si>
    <t>Tuman nomi</t>
  </si>
  <si>
    <t>Т/R</t>
  </si>
  <si>
    <t>Nomi</t>
  </si>
  <si>
    <t>Talabgor</t>
  </si>
  <si>
    <t>Talabgorlar (F.I.SH)</t>
  </si>
  <si>
    <t>Burg'ulanadigan quduqlar</t>
  </si>
  <si>
    <t>Jami</t>
  </si>
  <si>
    <t>Shundan</t>
  </si>
  <si>
    <t>Kichik hajmli quduq
( 1 tаxonadonga) soni</t>
  </si>
  <si>
    <t>Katta hajmli quduq
(30 tа xonadonga) soni</t>
  </si>
  <si>
    <t>MFY (QFY) lar</t>
  </si>
  <si>
    <t>Jizzax viloyatida 2021 yil 4-chorakda suv ta'minoti og'ir hududlardagi aholi tomorqalari va qishloq xo'jaligida foydalanilmayotgan yer maydonlarini vertikal sug'orish quduqlarini burg'ulash, daryolar, kanallar va boshqa suv ob'ektlaridan suv chiqarish vositalarini o'rnatish  va ishga tushirish bo'yicha "Manzilli dastur"ga yangidan kiritilgan tumanlardagi talabgorlarning</t>
  </si>
  <si>
    <t>Sirdaryo</t>
  </si>
  <si>
    <t>Tuman jami</t>
  </si>
  <si>
    <t>Boyovut</t>
  </si>
  <si>
    <t>Yangiobod</t>
  </si>
  <si>
    <t xml:space="preserve">Ochilov Alisher </t>
  </si>
  <si>
    <t>Guliston</t>
  </si>
  <si>
    <t>A.Navoiy</t>
  </si>
  <si>
    <t>Alibekov  Xikmatillo</t>
  </si>
  <si>
    <t>Berdieva Roxila</t>
  </si>
  <si>
    <t>Parlaev Dilshod</t>
  </si>
  <si>
    <t>Tojiboev Ulug'bek</t>
  </si>
  <si>
    <t>Sattarova Maxbuba</t>
  </si>
  <si>
    <t>Abduraxmonov Farxod</t>
  </si>
  <si>
    <t>Xazratqulov Dior</t>
  </si>
  <si>
    <t>Abduraxmonov Furqat</t>
  </si>
  <si>
    <t>Oqoltin</t>
  </si>
  <si>
    <t>Shodlik</t>
  </si>
  <si>
    <t>Tuychiev Abduraim</t>
  </si>
  <si>
    <t>Kayumov Abror</t>
  </si>
  <si>
    <t>Sayxunobod</t>
  </si>
  <si>
    <t>Gubuloq</t>
  </si>
  <si>
    <t xml:space="preserve">Shadmanov Sobir </t>
  </si>
  <si>
    <t>O'rikzor</t>
  </si>
  <si>
    <t xml:space="preserve">Do'stnazarov Muxtor </t>
  </si>
  <si>
    <t>Mustaqillik</t>
  </si>
  <si>
    <t xml:space="preserve">Karimov Sherzod </t>
  </si>
  <si>
    <t>Xovos</t>
  </si>
  <si>
    <t>Gulbaxor</t>
  </si>
  <si>
    <t>Obod turmush</t>
  </si>
  <si>
    <t>Donoboev Xudoyberdi</t>
  </si>
  <si>
    <t>Oqchangal</t>
  </si>
  <si>
    <t>Xusnobod</t>
  </si>
  <si>
    <t xml:space="preserve">Tojiboeva Jamila </t>
  </si>
  <si>
    <t>Bo'ston</t>
  </si>
  <si>
    <t>Xolquziev Baxtiyor</t>
  </si>
  <si>
    <t>Norjigitov Asatillo</t>
  </si>
  <si>
    <t>Qaxramon</t>
  </si>
  <si>
    <t>Abduvaliev Dilshod</t>
  </si>
  <si>
    <t xml:space="preserve">Joniqulov Kamoliddin </t>
  </si>
  <si>
    <t xml:space="preserve">Ashurboev Abduraxmon </t>
  </si>
  <si>
    <t>Boboyurt</t>
  </si>
  <si>
    <t xml:space="preserve">Iftixor </t>
  </si>
  <si>
    <t>Olmazor</t>
  </si>
  <si>
    <t xml:space="preserve">Mamanazarov Sarvar </t>
  </si>
  <si>
    <t xml:space="preserve">Allayorov O'tam </t>
  </si>
  <si>
    <t>Mamatqulov Otabek</t>
  </si>
  <si>
    <t>Soatov Isomiddin</t>
  </si>
  <si>
    <t>Rustamova Sanobar</t>
  </si>
  <si>
    <t>Yangier</t>
  </si>
  <si>
    <t>O'zbekiston mustaq 25 y</t>
  </si>
  <si>
    <t>Suyunov Laziz</t>
  </si>
  <si>
    <t>Sirdaryo viloyatida suv ta'minoti og'ir hududlaridagi aholi tomorqalari va qishloq xo'jaligida  foydalanmayotgan yer maydonlarini foydalanishga kiritish  bo'yicha 2022 yil 
Manzilli ro'yxati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</si>
</sst>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b/>
      <sz val="12"/>
      <color theme="1"/>
      <name val="Times New Roman"/>
      <family val="1"/>
      <charset val="204"/>
    </font>
    <font>
      <sz val="14"/>
      <color theme="1"/>
      <name val="Times New Roman"/>
      <family val="1"/>
      <charset val="204"/>
    </font>
    <font>
      <b/>
      <sz val="14"/>
      <color theme="1"/>
      <name val="Times New Roman"/>
      <family val="1"/>
      <charset val="204"/>
    </font>
    <font>
      <b/>
      <sz val="13"/>
      <color theme="1"/>
      <name val="Times New Roman"/>
      <family val="1"/>
      <charset val="204"/>
    </font>
    <font>
      <sz val="11"/>
      <color theme="1"/>
      <name val="Calibri"/>
      <family val="2"/>
      <scheme val="minor"/>
    </font>
    <font>
      <sz val="10"/>
      <name val="Arial"/>
      <family val="2"/>
      <charset val="204"/>
    </font>
    <font>
      <sz val="10"/>
      <name val="Arial Cyr"/>
      <charset val="204"/>
    </font>
    <font>
      <b/>
      <sz val="16"/>
      <color rgb="FFFF0000"/>
      <name val="Times New Roman"/>
      <family val="1"/>
      <charset val="204"/>
    </font>
    <font>
      <b/>
      <sz val="11"/>
      <color theme="1"/>
      <name val="Times New Roman"/>
      <family val="1"/>
      <charset val="204"/>
    </font>
    <font>
      <sz val="14"/>
      <name val="Times New Roman"/>
      <family val="1"/>
      <charset val="204"/>
    </font>
    <font>
      <b/>
      <i/>
      <sz val="12"/>
      <color theme="1"/>
      <name val="Times New Roman"/>
      <family val="1"/>
      <charset val="204"/>
    </font>
    <font>
      <i/>
      <sz val="14"/>
      <color theme="1"/>
      <name val="Times New Roman"/>
      <family val="1"/>
      <charset val="204"/>
    </font>
    <font>
      <b/>
      <sz val="14"/>
      <name val="Times New Roman"/>
      <family val="1"/>
      <charset val="204"/>
    </font>
    <font>
      <b/>
      <sz val="14"/>
      <color theme="1" tint="0.499984740745262"/>
      <name val="Times New Roman"/>
      <family val="1"/>
      <charset val="204"/>
    </font>
    <font>
      <b/>
      <sz val="18"/>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9">
    <xf numFmtId="0" fontId="0" fillId="0" borderId="0"/>
    <xf numFmtId="0" fontId="9" fillId="0" borderId="0" applyNumberFormat="0" applyFont="0" applyFill="0" applyBorder="0" applyAlignment="0" applyProtection="0"/>
    <xf numFmtId="0" fontId="10" fillId="0" borderId="0"/>
    <xf numFmtId="0" fontId="8" fillId="0" borderId="0"/>
    <xf numFmtId="0" fontId="10" fillId="0" borderId="0"/>
    <xf numFmtId="0" fontId="2" fillId="0" borderId="0"/>
    <xf numFmtId="0" fontId="2" fillId="0" borderId="0"/>
    <xf numFmtId="0" fontId="1" fillId="0" borderId="0"/>
    <xf numFmtId="0" fontId="1" fillId="0" borderId="0"/>
  </cellStyleXfs>
  <cellXfs count="57">
    <xf numFmtId="0" fontId="0" fillId="0" borderId="0" xfId="0"/>
    <xf numFmtId="0" fontId="3" fillId="2" borderId="0" xfId="0" applyFont="1" applyFill="1" applyAlignment="1">
      <alignment horizontal="center" vertical="center" wrapText="1"/>
    </xf>
    <xf numFmtId="0" fontId="5" fillId="2" borderId="0" xfId="0" applyFont="1" applyFill="1" applyAlignment="1">
      <alignment horizontal="center" vertical="center" wrapText="1"/>
    </xf>
    <xf numFmtId="0" fontId="6" fillId="2" borderId="0" xfId="0" applyFont="1" applyFill="1" applyAlignment="1">
      <alignment vertical="center" wrapText="1"/>
    </xf>
    <xf numFmtId="1" fontId="6" fillId="2" borderId="0" xfId="0" applyNumberFormat="1"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Border="1" applyAlignment="1">
      <alignment horizontal="center" vertical="center" wrapText="1"/>
    </xf>
    <xf numFmtId="1" fontId="5" fillId="2" borderId="0" xfId="0" applyNumberFormat="1" applyFont="1" applyFill="1" applyAlignment="1">
      <alignment horizontal="center" vertical="center" wrapText="1"/>
    </xf>
    <xf numFmtId="0" fontId="5" fillId="3" borderId="0" xfId="0" applyFont="1" applyFill="1" applyAlignment="1">
      <alignment horizontal="center" vertical="center" wrapText="1"/>
    </xf>
    <xf numFmtId="0" fontId="6" fillId="2" borderId="0" xfId="0" applyFont="1" applyFill="1" applyBorder="1" applyAlignment="1">
      <alignment horizontal="center" vertical="center" wrapText="1"/>
    </xf>
    <xf numFmtId="164" fontId="5" fillId="2" borderId="0" xfId="0" applyNumberFormat="1" applyFont="1" applyFill="1" applyAlignment="1">
      <alignment horizontal="center" vertical="center" wrapText="1"/>
    </xf>
    <xf numFmtId="2" fontId="6" fillId="2" borderId="0" xfId="0" applyNumberFormat="1" applyFont="1" applyFill="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center" vertical="center" wrapText="1"/>
    </xf>
    <xf numFmtId="0" fontId="12" fillId="2"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2" fontId="5" fillId="3" borderId="0" xfId="0" applyNumberFormat="1" applyFont="1" applyFill="1" applyAlignment="1">
      <alignment horizontal="center" vertical="center" wrapText="1"/>
    </xf>
    <xf numFmtId="0" fontId="16" fillId="4" borderId="1" xfId="0" applyFont="1" applyFill="1" applyBorder="1" applyAlignment="1">
      <alignment horizontal="center" vertical="center" wrapText="1"/>
    </xf>
    <xf numFmtId="0" fontId="6" fillId="2" borderId="0" xfId="0" applyFont="1" applyFill="1" applyBorder="1" applyAlignment="1">
      <alignment vertical="center" wrapText="1"/>
    </xf>
    <xf numFmtId="1" fontId="5" fillId="2"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xf>
    <xf numFmtId="0" fontId="1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 fontId="6" fillId="4" borderId="1" xfId="0" applyNumberFormat="1" applyFont="1" applyFill="1" applyBorder="1" applyAlignment="1">
      <alignment horizontal="center" vertical="center"/>
    </xf>
    <xf numFmtId="0" fontId="3" fillId="2" borderId="0" xfId="0" applyFont="1" applyFill="1" applyAlignment="1">
      <alignment horizontal="center" vertical="center" wrapText="1"/>
    </xf>
    <xf numFmtId="1" fontId="1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1"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6" fillId="2" borderId="0" xfId="0" applyFont="1" applyFill="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1" fontId="5" fillId="2" borderId="4" xfId="0" applyNumberFormat="1" applyFont="1" applyFill="1" applyBorder="1" applyAlignment="1">
      <alignment horizontal="center" vertical="center"/>
    </xf>
    <xf numFmtId="1" fontId="5" fillId="2" borderId="2" xfId="0" applyNumberFormat="1" applyFont="1" applyFill="1" applyBorder="1" applyAlignment="1">
      <alignment horizontal="center" vertical="center"/>
    </xf>
    <xf numFmtId="1" fontId="5" fillId="2" borderId="3" xfId="0" applyNumberFormat="1" applyFont="1" applyFill="1" applyBorder="1" applyAlignment="1">
      <alignment horizontal="center" vertical="center"/>
    </xf>
    <xf numFmtId="0" fontId="6" fillId="2" borderId="0" xfId="0" applyFont="1" applyFill="1" applyBorder="1" applyAlignment="1">
      <alignment horizontal="left"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7" fillId="2" borderId="0" xfId="0" applyFont="1" applyFill="1" applyAlignment="1">
      <alignment horizontal="center" vertical="center" wrapText="1"/>
    </xf>
    <xf numFmtId="164" fontId="5" fillId="2" borderId="1" xfId="0" applyNumberFormat="1" applyFont="1" applyFill="1" applyBorder="1" applyAlignment="1">
      <alignment horizontal="center" vertical="center"/>
    </xf>
    <xf numFmtId="1" fontId="5"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 fontId="18" fillId="2" borderId="0"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1" fontId="5" fillId="2" borderId="4" xfId="0" applyNumberFormat="1" applyFont="1" applyFill="1" applyBorder="1" applyAlignment="1">
      <alignment horizontal="center" vertical="center" wrapText="1"/>
    </xf>
    <xf numFmtId="1" fontId="5" fillId="2" borderId="2" xfId="0" applyNumberFormat="1" applyFont="1" applyFill="1" applyBorder="1" applyAlignment="1">
      <alignment horizontal="center" vertical="center" wrapText="1"/>
    </xf>
    <xf numFmtId="0" fontId="4" fillId="2" borderId="1" xfId="0" applyFont="1" applyFill="1" applyBorder="1" applyAlignment="1">
      <alignment horizontal="center" vertical="center" textRotation="90" wrapText="1"/>
    </xf>
  </cellXfs>
  <cellStyles count="9">
    <cellStyle name="Обычный" xfId="0" builtinId="0"/>
    <cellStyle name="Обычный 2" xfId="1" xr:uid="{00000000-0005-0000-0000-000001000000}"/>
    <cellStyle name="Обычный 2 2" xfId="2" xr:uid="{00000000-0005-0000-0000-000002000000}"/>
    <cellStyle name="Обычный 2 2 4" xfId="8" xr:uid="{00000000-0005-0000-0000-000003000000}"/>
    <cellStyle name="Обычный 24" xfId="3" xr:uid="{00000000-0005-0000-0000-000004000000}"/>
    <cellStyle name="Обычный 3" xfId="4" xr:uid="{00000000-0005-0000-0000-000005000000}"/>
    <cellStyle name="Обычный 4" xfId="5" xr:uid="{00000000-0005-0000-0000-000006000000}"/>
    <cellStyle name="Обычный 5" xfId="6" xr:uid="{00000000-0005-0000-0000-000007000000}"/>
    <cellStyle name="Обычный 6" xfId="7" xr:uid="{00000000-0005-0000-0000-00000800000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Q51"/>
  <sheetViews>
    <sheetView tabSelected="1" view="pageBreakPreview" topLeftCell="A9" zoomScaleSheetLayoutView="100" workbookViewId="0">
      <pane xSplit="6" ySplit="5" topLeftCell="G27" activePane="bottomRight" state="frozen"/>
      <selection activeCell="A9" sqref="A9"/>
      <selection pane="topRight" activeCell="G9" sqref="G9"/>
      <selection pane="bottomLeft" activeCell="A19" sqref="A19"/>
      <selection pane="bottomRight" activeCell="E46" sqref="E46"/>
    </sheetView>
  </sheetViews>
  <sheetFormatPr defaultRowHeight="18.75" x14ac:dyDescent="0.25"/>
  <cols>
    <col min="1" max="1" width="20" style="7" customWidth="1"/>
    <col min="2" max="2" width="5.7109375" style="7" customWidth="1"/>
    <col min="3" max="3" width="21.42578125" style="2" customWidth="1"/>
    <col min="4" max="4" width="5.7109375" style="2" customWidth="1"/>
    <col min="5" max="5" width="43.42578125" style="2" customWidth="1"/>
    <col min="6" max="6" width="10.42578125" style="2" customWidth="1"/>
    <col min="7" max="8" width="13.7109375" style="2" customWidth="1"/>
    <col min="9" max="9" width="0" style="2" hidden="1" customWidth="1"/>
    <col min="10" max="10" width="26" style="2" customWidth="1"/>
    <col min="11" max="11" width="16.7109375" style="2" bestFit="1" customWidth="1"/>
    <col min="12" max="16384" width="9.140625" style="2"/>
  </cols>
  <sheetData>
    <row r="1" spans="1:11" ht="134.25" hidden="1" customHeight="1" x14ac:dyDescent="0.25">
      <c r="A1" s="37"/>
      <c r="B1" s="37"/>
      <c r="C1" s="37"/>
      <c r="D1" s="37"/>
      <c r="E1" s="37"/>
      <c r="F1" s="37"/>
      <c r="G1" s="37"/>
      <c r="H1" s="37"/>
    </row>
    <row r="2" spans="1:11" ht="24.75" hidden="1" customHeight="1" x14ac:dyDescent="0.25">
      <c r="A2" s="5"/>
      <c r="B2" s="5"/>
      <c r="C2" s="5"/>
      <c r="D2" s="5"/>
      <c r="E2" s="3"/>
      <c r="F2" s="3"/>
      <c r="G2" s="37" t="s">
        <v>5</v>
      </c>
      <c r="H2" s="37"/>
    </row>
    <row r="3" spans="1:11" ht="24.75" hidden="1" customHeight="1" x14ac:dyDescent="0.25">
      <c r="A3" s="5"/>
      <c r="B3" s="5"/>
      <c r="C3" s="5"/>
      <c r="D3" s="5"/>
      <c r="E3" s="3"/>
      <c r="F3" s="3"/>
      <c r="G3" s="37" t="s">
        <v>6</v>
      </c>
      <c r="H3" s="37"/>
    </row>
    <row r="4" spans="1:11" ht="24.75" hidden="1" customHeight="1" x14ac:dyDescent="0.25">
      <c r="A4" s="5"/>
      <c r="B4" s="5"/>
      <c r="C4" s="5"/>
      <c r="D4" s="5"/>
      <c r="E4" s="3"/>
      <c r="F4" s="3"/>
      <c r="G4" s="37" t="s">
        <v>7</v>
      </c>
      <c r="H4" s="37"/>
    </row>
    <row r="5" spans="1:11" ht="28.5" hidden="1" customHeight="1" x14ac:dyDescent="0.25">
      <c r="A5" s="5"/>
      <c r="B5" s="5"/>
      <c r="C5" s="5"/>
      <c r="D5" s="5"/>
      <c r="E5" s="3"/>
      <c r="F5" s="3"/>
      <c r="G5" s="37" t="s">
        <v>8</v>
      </c>
      <c r="H5" s="37"/>
    </row>
    <row r="6" spans="1:11" ht="54.95" hidden="1" customHeight="1" x14ac:dyDescent="0.25">
      <c r="A6" s="46" t="s">
        <v>21</v>
      </c>
      <c r="B6" s="46"/>
      <c r="C6" s="46"/>
      <c r="D6" s="46"/>
      <c r="E6" s="46"/>
      <c r="F6" s="46"/>
      <c r="G6" s="46"/>
      <c r="H6" s="46"/>
    </row>
    <row r="7" spans="1:11" ht="20.100000000000001" hidden="1" customHeight="1" x14ac:dyDescent="0.25">
      <c r="A7" s="45" t="s">
        <v>9</v>
      </c>
      <c r="B7" s="45"/>
      <c r="C7" s="45"/>
      <c r="D7" s="45"/>
      <c r="E7" s="45"/>
      <c r="F7" s="45"/>
      <c r="G7" s="45"/>
      <c r="H7" s="45"/>
    </row>
    <row r="8" spans="1:11" ht="21" hidden="1" customHeight="1" x14ac:dyDescent="0.25">
      <c r="A8" s="4"/>
      <c r="B8" s="4"/>
      <c r="C8" s="6"/>
      <c r="D8" s="6"/>
      <c r="E8" s="9"/>
      <c r="F8" s="6"/>
      <c r="G8" s="6"/>
      <c r="H8" s="6"/>
    </row>
    <row r="9" spans="1:11" ht="66" customHeight="1" x14ac:dyDescent="0.25">
      <c r="A9" s="51" t="s">
        <v>73</v>
      </c>
      <c r="B9" s="51"/>
      <c r="C9" s="51"/>
      <c r="D9" s="51"/>
      <c r="E9" s="51"/>
      <c r="F9" s="51"/>
      <c r="G9" s="51"/>
      <c r="H9" s="51"/>
    </row>
    <row r="10" spans="1:11" ht="11.25" customHeight="1" x14ac:dyDescent="0.25">
      <c r="A10" s="4"/>
      <c r="B10" s="4"/>
      <c r="C10" s="12"/>
      <c r="D10" s="12"/>
      <c r="E10" s="12"/>
      <c r="F10" s="12"/>
      <c r="G10" s="12"/>
      <c r="H10" s="12"/>
    </row>
    <row r="11" spans="1:11" ht="33" customHeight="1" x14ac:dyDescent="0.25">
      <c r="A11" s="50" t="s">
        <v>10</v>
      </c>
      <c r="B11" s="49" t="s">
        <v>20</v>
      </c>
      <c r="C11" s="49"/>
      <c r="D11" s="49" t="s">
        <v>13</v>
      </c>
      <c r="E11" s="49"/>
      <c r="F11" s="49" t="s">
        <v>15</v>
      </c>
      <c r="G11" s="49"/>
      <c r="H11" s="49"/>
    </row>
    <row r="12" spans="1:11" s="5" customFormat="1" ht="32.1" customHeight="1" x14ac:dyDescent="0.25">
      <c r="A12" s="50"/>
      <c r="B12" s="50" t="s">
        <v>11</v>
      </c>
      <c r="C12" s="49" t="s">
        <v>12</v>
      </c>
      <c r="D12" s="50" t="s">
        <v>11</v>
      </c>
      <c r="E12" s="49" t="s">
        <v>14</v>
      </c>
      <c r="F12" s="49" t="s">
        <v>16</v>
      </c>
      <c r="G12" s="49" t="s">
        <v>17</v>
      </c>
      <c r="H12" s="49"/>
      <c r="K12" s="2"/>
    </row>
    <row r="13" spans="1:11" s="5" customFormat="1" ht="121.5" customHeight="1" x14ac:dyDescent="0.25">
      <c r="A13" s="50"/>
      <c r="B13" s="50"/>
      <c r="C13" s="49"/>
      <c r="D13" s="50"/>
      <c r="E13" s="49"/>
      <c r="F13" s="49"/>
      <c r="G13" s="56" t="s">
        <v>18</v>
      </c>
      <c r="H13" s="56" t="s">
        <v>19</v>
      </c>
      <c r="K13" s="2"/>
    </row>
    <row r="14" spans="1:11" s="1" customFormat="1" ht="23.25" customHeight="1" x14ac:dyDescent="0.25">
      <c r="A14" s="31">
        <v>1</v>
      </c>
      <c r="B14" s="31">
        <f t="shared" ref="B14:H14" si="0">+A14+1</f>
        <v>2</v>
      </c>
      <c r="C14" s="32">
        <f t="shared" si="0"/>
        <v>3</v>
      </c>
      <c r="D14" s="32">
        <f t="shared" si="0"/>
        <v>4</v>
      </c>
      <c r="E14" s="32">
        <f t="shared" si="0"/>
        <v>5</v>
      </c>
      <c r="F14" s="32">
        <f>+E14+1</f>
        <v>6</v>
      </c>
      <c r="G14" s="32">
        <f t="shared" si="0"/>
        <v>7</v>
      </c>
      <c r="H14" s="32">
        <f t="shared" si="0"/>
        <v>8</v>
      </c>
      <c r="K14" s="5"/>
    </row>
    <row r="15" spans="1:11" s="1" customFormat="1" ht="27" customHeight="1" x14ac:dyDescent="0.25">
      <c r="A15" s="40" t="s">
        <v>24</v>
      </c>
      <c r="B15" s="54">
        <v>1</v>
      </c>
      <c r="C15" s="38" t="s">
        <v>25</v>
      </c>
      <c r="D15" s="18">
        <v>1</v>
      </c>
      <c r="E15" s="15" t="s">
        <v>26</v>
      </c>
      <c r="F15" s="28">
        <v>1</v>
      </c>
      <c r="G15" s="28">
        <v>1</v>
      </c>
      <c r="H15" s="28"/>
      <c r="K15" s="5"/>
    </row>
    <row r="16" spans="1:11" s="30" customFormat="1" ht="27" customHeight="1" x14ac:dyDescent="0.25">
      <c r="A16" s="42"/>
      <c r="B16" s="55"/>
      <c r="C16" s="39"/>
      <c r="D16" s="18">
        <v>2</v>
      </c>
      <c r="E16" s="15" t="s">
        <v>61</v>
      </c>
      <c r="F16" s="35">
        <v>1</v>
      </c>
      <c r="G16" s="35"/>
      <c r="H16" s="35">
        <v>1</v>
      </c>
      <c r="K16" s="33"/>
    </row>
    <row r="17" spans="1:17" s="30" customFormat="1" ht="27" customHeight="1" x14ac:dyDescent="0.25">
      <c r="A17" s="42"/>
      <c r="B17" s="23">
        <v>2</v>
      </c>
      <c r="C17" s="35" t="s">
        <v>62</v>
      </c>
      <c r="D17" s="18">
        <v>3</v>
      </c>
      <c r="E17" s="15" t="s">
        <v>67</v>
      </c>
      <c r="F17" s="35">
        <v>1</v>
      </c>
      <c r="G17" s="35"/>
      <c r="H17" s="35">
        <v>1</v>
      </c>
      <c r="K17" s="33"/>
    </row>
    <row r="18" spans="1:17" s="30" customFormat="1" ht="27" customHeight="1" x14ac:dyDescent="0.25">
      <c r="A18" s="42"/>
      <c r="B18" s="23">
        <v>3</v>
      </c>
      <c r="C18" s="35" t="s">
        <v>63</v>
      </c>
      <c r="D18" s="18">
        <v>4</v>
      </c>
      <c r="E18" s="15" t="s">
        <v>66</v>
      </c>
      <c r="F18" s="35">
        <v>1</v>
      </c>
      <c r="G18" s="35"/>
      <c r="H18" s="35">
        <v>1</v>
      </c>
      <c r="K18" s="33"/>
    </row>
    <row r="19" spans="1:17" s="30" customFormat="1" ht="27" customHeight="1" x14ac:dyDescent="0.25">
      <c r="A19" s="41"/>
      <c r="B19" s="23">
        <v>4</v>
      </c>
      <c r="C19" s="35" t="s">
        <v>64</v>
      </c>
      <c r="D19" s="18">
        <v>5</v>
      </c>
      <c r="E19" s="15" t="s">
        <v>65</v>
      </c>
      <c r="F19" s="35">
        <v>1</v>
      </c>
      <c r="G19" s="35"/>
      <c r="H19" s="35">
        <v>1</v>
      </c>
      <c r="K19" s="33"/>
    </row>
    <row r="20" spans="1:17" s="5" customFormat="1" ht="27" customHeight="1" x14ac:dyDescent="0.25">
      <c r="A20" s="29" t="s">
        <v>23</v>
      </c>
      <c r="B20" s="24">
        <v>4</v>
      </c>
      <c r="C20" s="24" t="s">
        <v>0</v>
      </c>
      <c r="D20" s="24">
        <v>5</v>
      </c>
      <c r="E20" s="24" t="s">
        <v>0</v>
      </c>
      <c r="F20" s="24">
        <f>+F19+F18+F17+F16+F15</f>
        <v>5</v>
      </c>
      <c r="G20" s="24">
        <f t="shared" ref="G20:H20" si="1">+G19+G18+G17+G16+G15</f>
        <v>1</v>
      </c>
      <c r="H20" s="24">
        <f t="shared" si="1"/>
        <v>4</v>
      </c>
      <c r="J20" s="11"/>
      <c r="K20" s="1"/>
    </row>
    <row r="21" spans="1:17" s="5" customFormat="1" ht="27" customHeight="1" x14ac:dyDescent="0.25">
      <c r="A21" s="48" t="s">
        <v>27</v>
      </c>
      <c r="B21" s="48">
        <v>1</v>
      </c>
      <c r="C21" s="47" t="s">
        <v>28</v>
      </c>
      <c r="D21" s="28">
        <v>1</v>
      </c>
      <c r="E21" s="28" t="s">
        <v>29</v>
      </c>
      <c r="F21" s="28">
        <v>1</v>
      </c>
      <c r="G21" s="28">
        <v>1</v>
      </c>
      <c r="H21" s="28"/>
      <c r="K21" s="1"/>
    </row>
    <row r="22" spans="1:17" s="13" customFormat="1" ht="27" customHeight="1" x14ac:dyDescent="0.25">
      <c r="A22" s="48"/>
      <c r="B22" s="48"/>
      <c r="C22" s="47"/>
      <c r="D22" s="28">
        <v>2</v>
      </c>
      <c r="E22" s="28" t="s">
        <v>30</v>
      </c>
      <c r="F22" s="28">
        <v>1</v>
      </c>
      <c r="G22" s="28">
        <v>1</v>
      </c>
      <c r="H22" s="28"/>
      <c r="K22" s="5"/>
    </row>
    <row r="23" spans="1:17" s="13" customFormat="1" ht="27" customHeight="1" x14ac:dyDescent="0.25">
      <c r="A23" s="48"/>
      <c r="B23" s="48"/>
      <c r="C23" s="47"/>
      <c r="D23" s="28">
        <f>+D22+1</f>
        <v>3</v>
      </c>
      <c r="E23" s="28" t="s">
        <v>31</v>
      </c>
      <c r="F23" s="27">
        <v>1</v>
      </c>
      <c r="G23" s="27">
        <v>1</v>
      </c>
      <c r="H23" s="28"/>
      <c r="K23" s="5"/>
    </row>
    <row r="24" spans="1:17" s="13" customFormat="1" ht="27" customHeight="1" x14ac:dyDescent="0.25">
      <c r="A24" s="48"/>
      <c r="B24" s="48"/>
      <c r="C24" s="47"/>
      <c r="D24" s="28">
        <f t="shared" ref="D24:D28" si="2">+D23+1</f>
        <v>4</v>
      </c>
      <c r="E24" s="28" t="s">
        <v>32</v>
      </c>
      <c r="F24" s="28">
        <v>1</v>
      </c>
      <c r="G24" s="28">
        <v>1</v>
      </c>
      <c r="H24" s="28"/>
    </row>
    <row r="25" spans="1:17" s="13" customFormat="1" ht="27" customHeight="1" x14ac:dyDescent="0.25">
      <c r="A25" s="48"/>
      <c r="B25" s="48"/>
      <c r="C25" s="47"/>
      <c r="D25" s="28">
        <f t="shared" si="2"/>
        <v>5</v>
      </c>
      <c r="E25" s="28" t="s">
        <v>33</v>
      </c>
      <c r="F25" s="28">
        <v>1</v>
      </c>
      <c r="G25" s="28">
        <v>1</v>
      </c>
      <c r="H25" s="28"/>
    </row>
    <row r="26" spans="1:17" s="5" customFormat="1" ht="27" customHeight="1" x14ac:dyDescent="0.25">
      <c r="A26" s="48"/>
      <c r="B26" s="48"/>
      <c r="C26" s="47"/>
      <c r="D26" s="28">
        <f t="shared" si="2"/>
        <v>6</v>
      </c>
      <c r="E26" s="28" t="s">
        <v>34</v>
      </c>
      <c r="F26" s="28">
        <v>1</v>
      </c>
      <c r="G26" s="28">
        <v>1</v>
      </c>
      <c r="H26" s="28"/>
      <c r="K26" s="13"/>
      <c r="L26" s="13"/>
      <c r="M26" s="13"/>
      <c r="N26" s="13"/>
      <c r="O26" s="13"/>
      <c r="P26" s="13"/>
    </row>
    <row r="27" spans="1:17" s="5" customFormat="1" ht="27" customHeight="1" x14ac:dyDescent="0.25">
      <c r="A27" s="48"/>
      <c r="B27" s="48"/>
      <c r="C27" s="47"/>
      <c r="D27" s="28">
        <f t="shared" si="2"/>
        <v>7</v>
      </c>
      <c r="E27" s="28" t="s">
        <v>35</v>
      </c>
      <c r="F27" s="28">
        <v>1</v>
      </c>
      <c r="G27" s="28">
        <v>1</v>
      </c>
      <c r="H27" s="28"/>
      <c r="K27" s="13"/>
      <c r="L27" s="13"/>
      <c r="M27" s="13"/>
      <c r="N27" s="13"/>
      <c r="O27" s="13"/>
      <c r="P27" s="13"/>
    </row>
    <row r="28" spans="1:17" s="5" customFormat="1" ht="27" customHeight="1" x14ac:dyDescent="0.25">
      <c r="A28" s="48"/>
      <c r="B28" s="48"/>
      <c r="C28" s="47"/>
      <c r="D28" s="28">
        <f t="shared" si="2"/>
        <v>8</v>
      </c>
      <c r="E28" s="28" t="s">
        <v>36</v>
      </c>
      <c r="F28" s="28">
        <v>1</v>
      </c>
      <c r="G28" s="28">
        <v>1</v>
      </c>
      <c r="H28" s="28"/>
      <c r="L28" s="13"/>
      <c r="M28" s="13"/>
      <c r="N28" s="13"/>
      <c r="O28" s="13"/>
      <c r="P28" s="13"/>
    </row>
    <row r="29" spans="1:17" s="13" customFormat="1" ht="27" customHeight="1" x14ac:dyDescent="0.25">
      <c r="A29" s="29" t="s">
        <v>23</v>
      </c>
      <c r="B29" s="24">
        <v>1</v>
      </c>
      <c r="C29" s="24" t="s">
        <v>0</v>
      </c>
      <c r="D29" s="24">
        <v>8</v>
      </c>
      <c r="E29" s="24" t="s">
        <v>0</v>
      </c>
      <c r="F29" s="24">
        <f>++F28+F27+F26+F25+F24+F23+F22+F21</f>
        <v>8</v>
      </c>
      <c r="G29" s="24">
        <f t="shared" ref="G29:H29" si="3">++G28+G27+G26+G25+G24+G23+G22+G21</f>
        <v>8</v>
      </c>
      <c r="H29" s="24">
        <f t="shared" si="3"/>
        <v>0</v>
      </c>
      <c r="K29" s="5"/>
    </row>
    <row r="30" spans="1:17" s="5" customFormat="1" ht="27" customHeight="1" x14ac:dyDescent="0.25">
      <c r="A30" s="48" t="s">
        <v>37</v>
      </c>
      <c r="B30" s="52">
        <v>1</v>
      </c>
      <c r="C30" s="53" t="s">
        <v>38</v>
      </c>
      <c r="D30" s="28">
        <v>1</v>
      </c>
      <c r="E30" s="28" t="s">
        <v>39</v>
      </c>
      <c r="F30" s="28">
        <v>1</v>
      </c>
      <c r="G30" s="28">
        <v>1</v>
      </c>
      <c r="H30" s="28"/>
      <c r="M30" s="13"/>
      <c r="N30" s="13"/>
      <c r="O30" s="13"/>
      <c r="P30" s="13"/>
      <c r="Q30" s="13"/>
    </row>
    <row r="31" spans="1:17" s="5" customFormat="1" ht="27" customHeight="1" x14ac:dyDescent="0.25">
      <c r="A31" s="48"/>
      <c r="B31" s="52"/>
      <c r="C31" s="53"/>
      <c r="D31" s="28">
        <v>1</v>
      </c>
      <c r="E31" s="28" t="s">
        <v>40</v>
      </c>
      <c r="F31" s="28">
        <v>1</v>
      </c>
      <c r="G31" s="28">
        <v>1</v>
      </c>
      <c r="H31" s="28"/>
      <c r="K31" s="13"/>
      <c r="M31" s="13"/>
      <c r="N31" s="13"/>
      <c r="O31" s="13"/>
      <c r="P31" s="13"/>
      <c r="Q31" s="13"/>
    </row>
    <row r="32" spans="1:17" s="13" customFormat="1" ht="27" customHeight="1" x14ac:dyDescent="0.25">
      <c r="A32" s="29" t="s">
        <v>23</v>
      </c>
      <c r="B32" s="24">
        <v>1</v>
      </c>
      <c r="C32" s="24" t="s">
        <v>0</v>
      </c>
      <c r="D32" s="24">
        <v>2</v>
      </c>
      <c r="E32" s="24" t="s">
        <v>0</v>
      </c>
      <c r="F32" s="24">
        <f>+F31+F30</f>
        <v>2</v>
      </c>
      <c r="G32" s="24">
        <f>+G31+G30</f>
        <v>2</v>
      </c>
      <c r="H32" s="24">
        <f t="shared" ref="H32" si="4">+H31+H30</f>
        <v>0</v>
      </c>
      <c r="K32" s="5"/>
    </row>
    <row r="33" spans="1:14" s="5" customFormat="1" ht="27" customHeight="1" x14ac:dyDescent="0.25">
      <c r="A33" s="48" t="s">
        <v>41</v>
      </c>
      <c r="B33" s="28">
        <v>1</v>
      </c>
      <c r="C33" s="28" t="s">
        <v>42</v>
      </c>
      <c r="D33" s="28">
        <v>1</v>
      </c>
      <c r="E33" s="28" t="s">
        <v>43</v>
      </c>
      <c r="F33" s="28">
        <f>+G33+H33</f>
        <v>1</v>
      </c>
      <c r="G33" s="28"/>
      <c r="H33" s="28">
        <v>1</v>
      </c>
      <c r="J33" s="13"/>
      <c r="L33" s="13"/>
      <c r="M33" s="13"/>
      <c r="N33" s="13"/>
    </row>
    <row r="34" spans="1:14" s="13" customFormat="1" ht="27" customHeight="1" x14ac:dyDescent="0.25">
      <c r="A34" s="48"/>
      <c r="B34" s="28">
        <v>2</v>
      </c>
      <c r="C34" s="28" t="s">
        <v>44</v>
      </c>
      <c r="D34" s="28">
        <v>2</v>
      </c>
      <c r="E34" s="28" t="s">
        <v>45</v>
      </c>
      <c r="F34" s="28">
        <f>+G34+H34</f>
        <v>1</v>
      </c>
      <c r="G34" s="28"/>
      <c r="H34" s="28">
        <v>1</v>
      </c>
    </row>
    <row r="35" spans="1:14" s="13" customFormat="1" ht="27" customHeight="1" x14ac:dyDescent="0.25">
      <c r="A35" s="48"/>
      <c r="B35" s="28">
        <v>3</v>
      </c>
      <c r="C35" s="28" t="s">
        <v>46</v>
      </c>
      <c r="D35" s="28">
        <v>3</v>
      </c>
      <c r="E35" s="28" t="s">
        <v>47</v>
      </c>
      <c r="F35" s="28">
        <f>+G35+H35</f>
        <v>1</v>
      </c>
      <c r="G35" s="28"/>
      <c r="H35" s="28">
        <v>1</v>
      </c>
    </row>
    <row r="36" spans="1:14" s="13" customFormat="1" ht="27" customHeight="1" x14ac:dyDescent="0.25">
      <c r="A36" s="29" t="s">
        <v>23</v>
      </c>
      <c r="B36" s="24">
        <v>3</v>
      </c>
      <c r="C36" s="21" t="s">
        <v>0</v>
      </c>
      <c r="D36" s="24">
        <v>3</v>
      </c>
      <c r="E36" s="24" t="s">
        <v>0</v>
      </c>
      <c r="F36" s="24">
        <f t="shared" ref="F36:H36" si="5">+F35+F34+F33</f>
        <v>3</v>
      </c>
      <c r="G36" s="19">
        <f t="shared" si="5"/>
        <v>0</v>
      </c>
      <c r="H36" s="24">
        <f t="shared" si="5"/>
        <v>3</v>
      </c>
    </row>
    <row r="37" spans="1:14" s="5" customFormat="1" ht="27" customHeight="1" x14ac:dyDescent="0.25">
      <c r="A37" s="40" t="s">
        <v>48</v>
      </c>
      <c r="B37" s="28">
        <v>1</v>
      </c>
      <c r="C37" s="28" t="s">
        <v>49</v>
      </c>
      <c r="D37" s="28">
        <v>1</v>
      </c>
      <c r="E37" s="28" t="s">
        <v>60</v>
      </c>
      <c r="F37" s="28">
        <v>1</v>
      </c>
      <c r="G37" s="28"/>
      <c r="H37" s="28">
        <v>1</v>
      </c>
      <c r="J37" s="14"/>
      <c r="K37" s="13"/>
      <c r="L37" s="13"/>
      <c r="M37" s="13"/>
      <c r="N37" s="13"/>
    </row>
    <row r="38" spans="1:14" s="5" customFormat="1" ht="27" customHeight="1" x14ac:dyDescent="0.25">
      <c r="A38" s="42"/>
      <c r="B38" s="40">
        <v>2</v>
      </c>
      <c r="C38" s="38" t="s">
        <v>50</v>
      </c>
      <c r="D38" s="28">
        <v>2</v>
      </c>
      <c r="E38" s="28" t="s">
        <v>51</v>
      </c>
      <c r="F38" s="28">
        <v>1</v>
      </c>
      <c r="G38" s="28"/>
      <c r="H38" s="28">
        <v>1</v>
      </c>
      <c r="J38" s="13"/>
      <c r="K38" s="13"/>
      <c r="L38" s="13"/>
      <c r="M38" s="13"/>
      <c r="N38" s="13"/>
    </row>
    <row r="39" spans="1:14" s="33" customFormat="1" ht="27" customHeight="1" x14ac:dyDescent="0.25">
      <c r="A39" s="42"/>
      <c r="B39" s="41"/>
      <c r="C39" s="39"/>
      <c r="D39" s="35">
        <v>3</v>
      </c>
      <c r="E39" s="35" t="s">
        <v>68</v>
      </c>
      <c r="F39" s="35">
        <v>1</v>
      </c>
      <c r="G39" s="35"/>
      <c r="H39" s="35">
        <v>1</v>
      </c>
    </row>
    <row r="40" spans="1:14" s="13" customFormat="1" ht="27" customHeight="1" x14ac:dyDescent="0.25">
      <c r="A40" s="42"/>
      <c r="B40" s="26">
        <v>3</v>
      </c>
      <c r="C40" s="28" t="s">
        <v>52</v>
      </c>
      <c r="D40" s="28">
        <v>4</v>
      </c>
      <c r="E40" s="28" t="s">
        <v>57</v>
      </c>
      <c r="F40" s="28">
        <v>1</v>
      </c>
      <c r="G40" s="28">
        <v>1</v>
      </c>
      <c r="H40" s="28"/>
    </row>
    <row r="41" spans="1:14" s="5" customFormat="1" ht="27" customHeight="1" x14ac:dyDescent="0.25">
      <c r="A41" s="42"/>
      <c r="B41" s="26">
        <v>4</v>
      </c>
      <c r="C41" s="28" t="s">
        <v>58</v>
      </c>
      <c r="D41" s="28">
        <v>5</v>
      </c>
      <c r="E41" s="28" t="s">
        <v>59</v>
      </c>
      <c r="F41" s="28">
        <v>1</v>
      </c>
      <c r="G41" s="28"/>
      <c r="H41" s="28">
        <v>1</v>
      </c>
      <c r="J41" s="13"/>
      <c r="K41" s="13"/>
      <c r="L41" s="13"/>
      <c r="M41" s="13"/>
      <c r="N41" s="13"/>
    </row>
    <row r="42" spans="1:14" s="5" customFormat="1" ht="27" customHeight="1" x14ac:dyDescent="0.25">
      <c r="A42" s="42"/>
      <c r="B42" s="26">
        <v>5</v>
      </c>
      <c r="C42" s="28" t="s">
        <v>53</v>
      </c>
      <c r="D42" s="28">
        <v>6</v>
      </c>
      <c r="E42" s="28" t="s">
        <v>54</v>
      </c>
      <c r="F42" s="28">
        <v>1</v>
      </c>
      <c r="G42" s="28"/>
      <c r="H42" s="28">
        <v>1</v>
      </c>
      <c r="J42" s="13"/>
      <c r="K42" s="13"/>
      <c r="L42" s="13"/>
      <c r="M42" s="13"/>
      <c r="N42" s="13"/>
    </row>
    <row r="43" spans="1:14" s="5" customFormat="1" ht="27" customHeight="1" x14ac:dyDescent="0.25">
      <c r="A43" s="42"/>
      <c r="B43" s="26">
        <v>6</v>
      </c>
      <c r="C43" s="28" t="s">
        <v>55</v>
      </c>
      <c r="D43" s="28">
        <v>7</v>
      </c>
      <c r="E43" s="28" t="s">
        <v>56</v>
      </c>
      <c r="F43" s="28">
        <v>1</v>
      </c>
      <c r="G43" s="28"/>
      <c r="H43" s="28">
        <v>1</v>
      </c>
      <c r="J43" s="13"/>
      <c r="K43" s="13"/>
      <c r="L43" s="13"/>
      <c r="M43" s="13"/>
      <c r="N43" s="13"/>
    </row>
    <row r="44" spans="1:14" s="33" customFormat="1" ht="42" customHeight="1" x14ac:dyDescent="0.25">
      <c r="A44" s="42"/>
      <c r="B44" s="34">
        <v>7</v>
      </c>
      <c r="C44" s="35" t="s">
        <v>71</v>
      </c>
      <c r="D44" s="35">
        <v>8</v>
      </c>
      <c r="E44" s="35" t="s">
        <v>72</v>
      </c>
      <c r="F44" s="35">
        <v>1</v>
      </c>
      <c r="G44" s="35"/>
      <c r="H44" s="35">
        <v>1</v>
      </c>
    </row>
    <row r="45" spans="1:14" s="33" customFormat="1" ht="27" customHeight="1" x14ac:dyDescent="0.25">
      <c r="A45" s="41"/>
      <c r="B45" s="34">
        <v>8</v>
      </c>
      <c r="C45" s="35" t="s">
        <v>70</v>
      </c>
      <c r="D45" s="35">
        <v>9</v>
      </c>
      <c r="E45" s="35" t="s">
        <v>69</v>
      </c>
      <c r="F45" s="35">
        <v>1</v>
      </c>
      <c r="G45" s="35"/>
      <c r="H45" s="35">
        <v>1</v>
      </c>
    </row>
    <row r="46" spans="1:14" s="13" customFormat="1" ht="27" customHeight="1" x14ac:dyDescent="0.25">
      <c r="A46" s="29" t="s">
        <v>23</v>
      </c>
      <c r="B46" s="25">
        <v>8</v>
      </c>
      <c r="C46" s="21" t="s">
        <v>0</v>
      </c>
      <c r="D46" s="24">
        <f>+D45</f>
        <v>9</v>
      </c>
      <c r="E46" s="21" t="s">
        <v>0</v>
      </c>
      <c r="F46" s="24">
        <f>+F45+F44+F43+F42+F41+F40+F39+F38+F37</f>
        <v>9</v>
      </c>
      <c r="G46" s="24">
        <f t="shared" ref="G46:H46" si="6">+G45+G44+G43+G42+G41+G40+G39+G38+G37</f>
        <v>1</v>
      </c>
      <c r="H46" s="24">
        <f t="shared" si="6"/>
        <v>8</v>
      </c>
    </row>
    <row r="47" spans="1:14" s="8" customFormat="1" ht="27" customHeight="1" x14ac:dyDescent="0.25">
      <c r="A47" s="16" t="s">
        <v>22</v>
      </c>
      <c r="B47" s="17">
        <f>+B46+B36+B32+B29+B20</f>
        <v>17</v>
      </c>
      <c r="C47" s="16" t="s">
        <v>1</v>
      </c>
      <c r="D47" s="17">
        <f>+D46+D36+D32+D29+D20</f>
        <v>27</v>
      </c>
      <c r="E47" s="16" t="s">
        <v>0</v>
      </c>
      <c r="F47" s="17">
        <f t="shared" ref="F47:H47" si="7">+F46+F36+F32+F29+F20</f>
        <v>27</v>
      </c>
      <c r="G47" s="17">
        <f t="shared" si="7"/>
        <v>12</v>
      </c>
      <c r="H47" s="17">
        <f t="shared" si="7"/>
        <v>15</v>
      </c>
      <c r="K47" s="13"/>
      <c r="L47" s="20"/>
    </row>
    <row r="48" spans="1:14" ht="61.5" hidden="1" customHeight="1" x14ac:dyDescent="0.25">
      <c r="A48" s="44"/>
      <c r="B48" s="44"/>
      <c r="C48" s="44"/>
      <c r="D48" s="44"/>
      <c r="E48" s="44"/>
      <c r="F48" s="44"/>
      <c r="G48" s="44"/>
      <c r="H48" s="44"/>
      <c r="K48" s="13"/>
      <c r="L48" s="10"/>
    </row>
    <row r="49" spans="1:11" ht="43.5" hidden="1" customHeight="1" x14ac:dyDescent="0.25">
      <c r="A49" s="43" t="s">
        <v>2</v>
      </c>
      <c r="B49" s="43"/>
      <c r="C49" s="43"/>
      <c r="D49" s="43"/>
      <c r="E49" s="43"/>
      <c r="F49" s="22"/>
      <c r="G49" s="22"/>
      <c r="H49" s="36"/>
      <c r="K49" s="8"/>
    </row>
    <row r="50" spans="1:11" ht="43.5" hidden="1" customHeight="1" x14ac:dyDescent="0.25">
      <c r="A50" s="43" t="s">
        <v>3</v>
      </c>
      <c r="B50" s="43"/>
      <c r="C50" s="43"/>
      <c r="D50" s="43"/>
      <c r="E50" s="43"/>
      <c r="F50" s="22"/>
      <c r="G50" s="22"/>
      <c r="H50" s="36"/>
      <c r="K50" s="10" t="e">
        <f>+#REF!+#REF!</f>
        <v>#REF!</v>
      </c>
    </row>
    <row r="51" spans="1:11" ht="43.5" hidden="1" customHeight="1" x14ac:dyDescent="0.25">
      <c r="A51" s="43" t="s">
        <v>4</v>
      </c>
      <c r="B51" s="43"/>
      <c r="C51" s="43"/>
      <c r="D51" s="43"/>
      <c r="E51" s="43"/>
      <c r="F51" s="22"/>
      <c r="G51" s="22"/>
      <c r="H51" s="36"/>
    </row>
  </sheetData>
  <mergeCells count="35">
    <mergeCell ref="C15:C16"/>
    <mergeCell ref="A15:A19"/>
    <mergeCell ref="B15:B16"/>
    <mergeCell ref="A33:A35"/>
    <mergeCell ref="B30:B31"/>
    <mergeCell ref="A30:A31"/>
    <mergeCell ref="C30:C31"/>
    <mergeCell ref="F12:F13"/>
    <mergeCell ref="A1:H1"/>
    <mergeCell ref="G12:H12"/>
    <mergeCell ref="A9:H9"/>
    <mergeCell ref="G2:H2"/>
    <mergeCell ref="G3:H3"/>
    <mergeCell ref="G4:H4"/>
    <mergeCell ref="F11:H11"/>
    <mergeCell ref="A7:H7"/>
    <mergeCell ref="D11:E11"/>
    <mergeCell ref="G5:H5"/>
    <mergeCell ref="B11:C11"/>
    <mergeCell ref="A11:A13"/>
    <mergeCell ref="A6:H6"/>
    <mergeCell ref="C21:C28"/>
    <mergeCell ref="A21:A28"/>
    <mergeCell ref="B21:B28"/>
    <mergeCell ref="A51:E51"/>
    <mergeCell ref="A50:E50"/>
    <mergeCell ref="A49:E49"/>
    <mergeCell ref="C12:C13"/>
    <mergeCell ref="D12:D13"/>
    <mergeCell ref="E12:E13"/>
    <mergeCell ref="B12:B13"/>
    <mergeCell ref="C38:C39"/>
    <mergeCell ref="B38:B39"/>
    <mergeCell ref="A37:A45"/>
    <mergeCell ref="A48:H48"/>
  </mergeCells>
  <conditionalFormatting sqref="B46:C46 A47:C47 B30:C30 B21:D21 D22:D28 B32:H32 D30:D31 F21:H31 B33:B35 B36:H36 D33:D35 F33:H35 B37:B38 B40 B42:B45 D37:D45 F37:H45 D46:H47">
    <cfRule type="cellIs" dxfId="7" priority="82" stopIfTrue="1" operator="equal">
      <formula>0</formula>
    </cfRule>
  </conditionalFormatting>
  <conditionalFormatting sqref="B29:C29 E29">
    <cfRule type="cellIs" dxfId="6" priority="9" stopIfTrue="1" operator="equal">
      <formula>0</formula>
    </cfRule>
  </conditionalFormatting>
  <conditionalFormatting sqref="A15">
    <cfRule type="cellIs" dxfId="5" priority="8" stopIfTrue="1" operator="equal">
      <formula>0</formula>
    </cfRule>
  </conditionalFormatting>
  <conditionalFormatting sqref="F20:H20">
    <cfRule type="cellIs" dxfId="4" priority="5" stopIfTrue="1" operator="equal">
      <formula>0</formula>
    </cfRule>
  </conditionalFormatting>
  <conditionalFormatting sqref="B20:E20">
    <cfRule type="cellIs" dxfId="3" priority="4" stopIfTrue="1" operator="equal">
      <formula>0</formula>
    </cfRule>
  </conditionalFormatting>
  <conditionalFormatting sqref="D29">
    <cfRule type="cellIs" dxfId="1" priority="1" stopIfTrue="1" operator="equal">
      <formula>0</formula>
    </cfRule>
  </conditionalFormatting>
  <printOptions horizontalCentered="1"/>
  <pageMargins left="0.19685039370078741" right="0.19685039370078741" top="0.27559055118110237" bottom="0.19685039370078741" header="0.19685039370078741" footer="0.19685039370078741"/>
  <pageSetup paperSize="9" scale="63" orientation="landscape" r:id="rId1"/>
  <rowBreaks count="1" manualBreakCount="1">
    <brk id="2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Сирдарё</vt:lpstr>
      <vt:lpstr>Сирдарё!Заголовки_для_печати</vt:lpstr>
      <vt:lpstr>Сирдарё!Область_печати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2022-03-28T13:51:11Z</dcterms:modified>
</cp:coreProperties>
</file>