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5E2D4920-3A19-4F70-A74F-1AE11D4D2138}" xr6:coauthVersionLast="36" xr6:coauthVersionMax="45" xr10:uidLastSave="{00000000-0000-0000-0000-000000000000}"/>
  <bookViews>
    <workbookView xWindow="0" yWindow="0" windowWidth="28800" windowHeight="12225" firstSheet="1" activeTab="1" xr2:uid="{00000000-000D-0000-FFFF-FFFF00000000}"/>
  </bookViews>
  <sheets>
    <sheet name="Вилоят Свод (2)" sheetId="23" state="hidden" r:id="rId1"/>
    <sheet name="Вилоят номма-номи" sheetId="21" r:id="rId2"/>
  </sheets>
  <definedNames>
    <definedName name="_xlnm._FilterDatabase" localSheetId="1" hidden="1">'Вилоят номма-номи'!#REF!</definedName>
    <definedName name="_xlnm.Print_Titles" localSheetId="1">'Вилоят номма-номи'!$11:$13</definedName>
    <definedName name="_xlnm.Print_Area" localSheetId="1">'Вилоят номма-номи'!$A$9:$H$90</definedName>
  </definedNames>
  <calcPr calcId="191029"/>
</workbook>
</file>

<file path=xl/calcChain.xml><?xml version="1.0" encoding="utf-8"?>
<calcChain xmlns="http://schemas.openxmlformats.org/spreadsheetml/2006/main">
  <c r="D17" i="23" l="1"/>
  <c r="F17" i="23"/>
  <c r="G17" i="23"/>
  <c r="L17" i="23"/>
  <c r="M17" i="23"/>
  <c r="N17" i="23"/>
  <c r="J15" i="23" l="1"/>
  <c r="J13" i="23"/>
  <c r="A13" i="23"/>
  <c r="J12" i="23"/>
  <c r="B11" i="23"/>
  <c r="C11" i="23" s="1"/>
  <c r="D11" i="23" s="1"/>
  <c r="E11" i="23" s="1"/>
  <c r="F11" i="23" s="1"/>
  <c r="G11" i="23" s="1"/>
  <c r="H11" i="23" s="1"/>
  <c r="I11" i="23" s="1"/>
  <c r="J11" i="23" s="1"/>
  <c r="K11" i="23" s="1"/>
  <c r="L11" i="23" s="1"/>
  <c r="M11" i="23" s="1"/>
  <c r="N11" i="23" s="1"/>
  <c r="O11" i="23" s="1"/>
  <c r="P11" i="23" s="1"/>
  <c r="I88" i="21" l="1"/>
  <c r="K16" i="23"/>
  <c r="D88" i="21"/>
  <c r="I13" i="23" l="1"/>
  <c r="I17" i="23" s="1"/>
  <c r="P13" i="23"/>
  <c r="E13" i="23"/>
  <c r="K17" i="23"/>
  <c r="J16" i="23"/>
  <c r="J17" i="23" s="1"/>
  <c r="O13" i="23"/>
  <c r="H13" i="23"/>
  <c r="O15" i="23"/>
  <c r="H15" i="23"/>
  <c r="H17" i="23" s="1"/>
  <c r="P15" i="23"/>
  <c r="O17" i="23" l="1"/>
  <c r="P17" i="23"/>
  <c r="E17" i="23"/>
  <c r="C13" i="23"/>
  <c r="C17" i="23" s="1"/>
  <c r="B14" i="21" l="1"/>
  <c r="C14" i="21" s="1"/>
  <c r="D14" i="21" s="1"/>
  <c r="E14" i="21" s="1"/>
</calcChain>
</file>

<file path=xl/sharedStrings.xml><?xml version="1.0" encoding="utf-8"?>
<sst xmlns="http://schemas.openxmlformats.org/spreadsheetml/2006/main" count="158" uniqueCount="131">
  <si>
    <t>ХХХ</t>
  </si>
  <si>
    <t>Tuman bo'yicha</t>
  </si>
  <si>
    <t>Viloyat bo'yicha</t>
  </si>
  <si>
    <t>"TASDIQLAYMAN"</t>
  </si>
  <si>
    <t>Jizzax viloyat hokimining o'rinbosari</t>
  </si>
  <si>
    <t>_______________________O.Ashurmatov</t>
  </si>
  <si>
    <t>“____ ” “_____________” 2021 yil</t>
  </si>
  <si>
    <t>M A N Z I L L I  R O' Y X A T I</t>
  </si>
  <si>
    <t>Т/R</t>
  </si>
  <si>
    <t>Nomi</t>
  </si>
  <si>
    <t>Talabgor</t>
  </si>
  <si>
    <t>Talabgorlar (F.I.SH)</t>
  </si>
  <si>
    <t>Burg'ulanadigan quduqlar</t>
  </si>
  <si>
    <t>Jami</t>
  </si>
  <si>
    <t>Shundan</t>
  </si>
  <si>
    <t>Kichik hajmli quduq
( 1 tаxonadonga) soni</t>
  </si>
  <si>
    <t>Katta hajmli quduq
(30 tа xonadonga) soni</t>
  </si>
  <si>
    <t>MFY (QFY) lar</t>
  </si>
  <si>
    <t>Jizzax viloyatida 2021 yil 4-chorakda suv ta'minoti og'ir hududlardagi aholi tomorqalari va qishloq xo'jaligida foydalanilmayotgan yer maydonlarini vertikal sug'orish quduqlarini burg'ulash, daryolar, kanallar va boshqa suv ob'ektlaridan suv chiqarish vositalarini o'rnatish  va ishga tushirish bo'yicha "Manzilli dastur"ga yangidan kiritilgan tumanlardagi talabgorlarning</t>
  </si>
  <si>
    <t>"ТАСДИҚЛАЙМАН</t>
  </si>
  <si>
    <t>Туманлар номи</t>
  </si>
  <si>
    <t>Бурғуланадиган қудуқлар</t>
  </si>
  <si>
    <t>Шундан</t>
  </si>
  <si>
    <t>Жами</t>
  </si>
  <si>
    <t>Кичик ҳажмли қудуқ орқали</t>
  </si>
  <si>
    <t>Катта ҳажмли қудуқ орқали</t>
  </si>
  <si>
    <t>Кичик ҳажмли қудуқ
( 1 та хонадонга) сони</t>
  </si>
  <si>
    <t>Катта ҳажмли қудуқ
(30 та хонадонга) сони</t>
  </si>
  <si>
    <t>Хонадон сони</t>
  </si>
  <si>
    <t>Майдон, га</t>
  </si>
  <si>
    <t>Ohangaron</t>
  </si>
  <si>
    <t>Yangiobod</t>
  </si>
  <si>
    <t>Gallaquduq</t>
  </si>
  <si>
    <t>Quyun</t>
  </si>
  <si>
    <t>SHodmalik</t>
  </si>
  <si>
    <t>Piskent</t>
  </si>
  <si>
    <t>Qibray</t>
  </si>
  <si>
    <t>May</t>
  </si>
  <si>
    <t>Toshkent</t>
  </si>
  <si>
    <t>Istiqbol</t>
  </si>
  <si>
    <t>Kalas</t>
  </si>
  <si>
    <t>Gultepa</t>
  </si>
  <si>
    <t>Shirin</t>
  </si>
  <si>
    <t>Ko'lota</t>
  </si>
  <si>
    <t>Ergashova Muhabbat</t>
  </si>
  <si>
    <t>Anarqulov Abdusattor Qurbonqulovich</t>
  </si>
  <si>
    <t>Saginbaeva Gulmera Endibaevna</t>
  </si>
  <si>
    <t>Muminov Iqbol Inomovich</t>
  </si>
  <si>
    <t>Yulchiev Ilhom Mamamaraimovich</t>
  </si>
  <si>
    <t>Тошкент вилояти ҳокимининг ўринбосари</t>
  </si>
  <si>
    <t>Т/р</t>
  </si>
  <si>
    <t>Охангарон</t>
  </si>
  <si>
    <t>Пискент</t>
  </si>
  <si>
    <t>Қибрай</t>
  </si>
  <si>
    <t>Майдон,
 га</t>
  </si>
  <si>
    <t>Тошкент</t>
  </si>
  <si>
    <t>Вилоят жами:</t>
  </si>
  <si>
    <t>Tuman 
nomi</t>
  </si>
  <si>
    <t>Янгийўл</t>
  </si>
  <si>
    <t xml:space="preserve"> 2022 йилда Артезиан қудуқ қазиш истагини билдирган талабгорлар</t>
  </si>
  <si>
    <t>2021 йилда Артезиан қудуқ қазишни рад этган талабгорлар</t>
  </si>
  <si>
    <t>Тошкент вилоятида сув таъминоти оғир ҳудудларидаги аҳоли томорқалари ва қишлоқ хўжалигида фойдаланмаётган ер майдонларини фойдаланишга киритиш  бўйича 2021 йилда артезиан қудуқларни қазишни рад этган  хамда 2022 йилда артезиан қудуқ қазиш истагини билдирган туманлар 
Манзилли рўйхати</t>
  </si>
  <si>
    <t>Dushaboev Mahkam</t>
  </si>
  <si>
    <t>Ermatov Holquzi</t>
  </si>
  <si>
    <t>Yangiavlod</t>
  </si>
  <si>
    <t>Milliy bog'</t>
  </si>
  <si>
    <t>Buloq boshi</t>
  </si>
  <si>
    <t>jami</t>
  </si>
  <si>
    <t>XXX</t>
  </si>
  <si>
    <t>Tolipova Djamila Yuldshevna</t>
  </si>
  <si>
    <t>Mirzayoqubova Dilnoza Dilshodovna</t>
  </si>
  <si>
    <t>Pirmatova Mapirat Meliyvna</t>
  </si>
  <si>
    <t>Normetova Mohira Sabirjanovna</t>
  </si>
  <si>
    <t>Alimova Zarifa Abdurahimovna</t>
  </si>
  <si>
    <t>Qodirova Nodira Abdurhmonovna</t>
  </si>
  <si>
    <t>Mirzayva Gulchehra Qo'chqorovna</t>
  </si>
  <si>
    <t>Djalilova Mamura Asatillaevna</t>
  </si>
  <si>
    <t>Karabasheva Shahnoza Bahodirovna</t>
  </si>
  <si>
    <t>Azizova Minzaliya Ravilevna</t>
  </si>
  <si>
    <t>Ibragimov Mausimboy Muhimovich</t>
  </si>
  <si>
    <t>Salibaev Bahtiyor Lutfiddinovich</t>
  </si>
  <si>
    <t>Toshev Karomat Hasanovich</t>
  </si>
  <si>
    <t>Turabekov SHurabatir</t>
  </si>
  <si>
    <t>Rihsiyva Mavluda Tuhtamurtovna</t>
  </si>
  <si>
    <t>Halimboev Nosir Ergashbaevich</t>
  </si>
  <si>
    <t>Zokirov Sobirjon Halilovich</t>
  </si>
  <si>
    <t>Abdullaev Gayrat Rahimberdievich</t>
  </si>
  <si>
    <t>Sobitova Zilola Mahamadjonovna</t>
  </si>
  <si>
    <t>O'rozova Nortoji Akmalovna</t>
  </si>
  <si>
    <t>Garayva Raifa</t>
  </si>
  <si>
    <t>Jalilov Yoqubjon Marizovich</t>
  </si>
  <si>
    <t>Pirmatova Shahodat Begmatovna</t>
  </si>
  <si>
    <t>Kamolov Shoir Inoyatovich</t>
  </si>
  <si>
    <t>Tuhtasunova Malika Islomovna</t>
  </si>
  <si>
    <t>Mirzaev Jomoliddin Tadjibaevich</t>
  </si>
  <si>
    <t>Vahobova Gavhar</t>
  </si>
  <si>
    <t>Abdurahmonova Umida</t>
  </si>
  <si>
    <t>Jumaboeva Hilola</t>
  </si>
  <si>
    <t>Mirsoatova Shahlo</t>
  </si>
  <si>
    <t>Sobitov Bahtiyor</t>
  </si>
  <si>
    <t>Azizova Zuvra</t>
  </si>
  <si>
    <t xml:space="preserve">Mirtursunova Gulchehra </t>
  </si>
  <si>
    <t>Nuriddinov Johongir</t>
  </si>
  <si>
    <t>Mahamdbekova Nigora</t>
  </si>
  <si>
    <t>Yakubova Nargiza</t>
  </si>
  <si>
    <t>Sufiyva Rohatoy</t>
  </si>
  <si>
    <t>Boltaboeva Nilufar</t>
  </si>
  <si>
    <t>Qayumova Mahbuba</t>
  </si>
  <si>
    <t>Sultonova Nasiba</t>
  </si>
  <si>
    <t>Nugaeva Umida</t>
  </si>
  <si>
    <t>Sherbekova Asolat</t>
  </si>
  <si>
    <t>Xoliqova Saida</t>
  </si>
  <si>
    <t>Abdiazimov Abdurouf</t>
  </si>
  <si>
    <t>Sobitov Xudoyor</t>
  </si>
  <si>
    <t>Mirzaabdullaev Xayrilla</t>
  </si>
  <si>
    <t>Tut</t>
  </si>
  <si>
    <t xml:space="preserve">Umirzaqov Oybek Umarovbch </t>
  </si>
  <si>
    <t>Sotvoldiyv Ahmadali Quchqorovich</t>
  </si>
  <si>
    <t>Тошкент вилоятида сув таъминоти оғир ҳудудларидаги аҳоли томорқалари ва қишлоқ хўжалигида фойдаланмаётган ер майдонларини фойдаланишга киритиш  бўйича 2022 йил 
Манзилли рўйхати</t>
  </si>
  <si>
    <t>Matiyv Farhod Raimjonovich</t>
  </si>
  <si>
    <t>Shomurodov Qo'chqor Shoysupovich</t>
  </si>
  <si>
    <t>Ziyoiddinov Hotam Turayvich</t>
  </si>
  <si>
    <t>Shoysupov Jasur Karimjonovich</t>
  </si>
  <si>
    <t>Muhtorov Tohir Alisher o'gli</t>
  </si>
  <si>
    <t>Ibragimov Hasan Rustavboyvich</t>
  </si>
  <si>
    <t>Valiyv Abduvohid Ganiyvich</t>
  </si>
  <si>
    <t>Gofurjonov Orifjon Murodjonovich</t>
  </si>
  <si>
    <t>Soyipov Nodir Gofurovich</t>
  </si>
  <si>
    <t>Gofurov Komiljon Nazirovich</t>
  </si>
  <si>
    <t>“____ ” “_____________” 2022 йил</t>
  </si>
  <si>
    <t>_______________М.Файзиев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</si>
</sst>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4"/>
      <color theme="1"/>
      <name val="Times New Roman"/>
      <family val="1"/>
      <charset val="204"/>
    </font>
    <font>
      <b/>
      <sz val="14"/>
      <color theme="1"/>
      <name val="Times New Roman"/>
      <family val="1"/>
      <charset val="204"/>
    </font>
    <font>
      <b/>
      <sz val="13"/>
      <color theme="1"/>
      <name val="Times New Roman"/>
      <family val="1"/>
      <charset val="204"/>
    </font>
    <font>
      <sz val="11"/>
      <color theme="1"/>
      <name val="Calibri"/>
      <family val="2"/>
      <scheme val="minor"/>
    </font>
    <font>
      <sz val="10"/>
      <name val="Arial"/>
      <family val="2"/>
      <charset val="204"/>
    </font>
    <font>
      <sz val="10"/>
      <name val="Arial Cyr"/>
      <charset val="204"/>
    </font>
    <font>
      <i/>
      <sz val="12"/>
      <color theme="1"/>
      <name val="Times New Roman"/>
      <family val="1"/>
      <charset val="204"/>
    </font>
    <font>
      <b/>
      <sz val="11"/>
      <color theme="1"/>
      <name val="Times New Roman"/>
      <family val="1"/>
      <charset val="204"/>
    </font>
    <font>
      <b/>
      <i/>
      <sz val="11"/>
      <color theme="1"/>
      <name val="Times New Roman"/>
      <family val="1"/>
      <charset val="204"/>
    </font>
    <font>
      <sz val="11"/>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s>
  <cellStyleXfs count="8">
    <xf numFmtId="0" fontId="0" fillId="0" borderId="0"/>
    <xf numFmtId="0" fontId="10" fillId="0" borderId="0" applyNumberFormat="0" applyFont="0" applyFill="0" applyBorder="0" applyAlignment="0" applyProtection="0"/>
    <xf numFmtId="0" fontId="11" fillId="0" borderId="0"/>
    <xf numFmtId="0" fontId="9" fillId="0" borderId="0"/>
    <xf numFmtId="0" fontId="11" fillId="0" borderId="0"/>
    <xf numFmtId="0" fontId="2" fillId="0" borderId="0"/>
    <xf numFmtId="0" fontId="2" fillId="0" borderId="0"/>
    <xf numFmtId="0" fontId="1" fillId="0" borderId="0"/>
  </cellStyleXfs>
  <cellXfs count="127">
    <xf numFmtId="0" fontId="0" fillId="0" borderId="0" xfId="0"/>
    <xf numFmtId="0" fontId="5" fillId="2" borderId="1" xfId="0" applyFont="1" applyFill="1" applyBorder="1" applyAlignment="1">
      <alignment horizontal="center" wrapText="1"/>
    </xf>
    <xf numFmtId="0" fontId="3"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vertical="center" wrapText="1"/>
    </xf>
    <xf numFmtId="1" fontId="7" fillId="2" borderId="0" xfId="0" applyNumberFormat="1" applyFont="1" applyFill="1" applyBorder="1" applyAlignment="1">
      <alignment horizontal="center" vertical="center" wrapText="1"/>
    </xf>
    <xf numFmtId="0" fontId="3" fillId="2" borderId="1" xfId="0" applyFont="1" applyFill="1" applyBorder="1" applyAlignment="1">
      <alignment horizont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1" fontId="6" fillId="2" borderId="0" xfId="0" applyNumberFormat="1" applyFont="1" applyFill="1" applyAlignment="1">
      <alignment horizontal="center" vertical="center" wrapText="1"/>
    </xf>
    <xf numFmtId="0" fontId="4" fillId="3" borderId="16" xfId="0" applyFont="1" applyFill="1" applyBorder="1" applyAlignment="1">
      <alignment horizontal="center" vertical="center" wrapText="1"/>
    </xf>
    <xf numFmtId="164" fontId="4" fillId="3" borderId="17"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7" fillId="2" borderId="0" xfId="0" applyFont="1" applyFill="1" applyBorder="1" applyAlignment="1">
      <alignment horizontal="center" vertical="center" wrapText="1"/>
    </xf>
    <xf numFmtId="1" fontId="4" fillId="3" borderId="17" xfId="0" applyNumberFormat="1" applyFont="1" applyFill="1" applyBorder="1" applyAlignment="1">
      <alignment horizontal="center" vertical="center" wrapText="1"/>
    </xf>
    <xf numFmtId="164" fontId="7" fillId="2" borderId="0" xfId="0" applyNumberFormat="1" applyFont="1" applyFill="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2" fontId="7" fillId="2" borderId="0" xfId="0" applyNumberFormat="1" applyFont="1" applyFill="1" applyAlignment="1">
      <alignment horizontal="center" vertical="center" wrapText="1"/>
    </xf>
    <xf numFmtId="0" fontId="4" fillId="3" borderId="17" xfId="0"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textRotation="90" wrapText="1"/>
    </xf>
    <xf numFmtId="0" fontId="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1" xfId="0" applyFont="1" applyBorder="1" applyAlignment="1">
      <alignment horizontal="center" vertical="center" wrapText="1"/>
    </xf>
    <xf numFmtId="1"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64" fontId="15" fillId="0" borderId="12" xfId="0" applyNumberFormat="1" applyFont="1" applyBorder="1" applyAlignment="1">
      <alignment horizontal="center" vertical="center" wrapText="1"/>
    </xf>
    <xf numFmtId="0" fontId="4" fillId="3" borderId="17" xfId="0" applyFont="1" applyFill="1" applyBorder="1" applyAlignment="1">
      <alignment horizontal="left" vertical="center" shrinkToFit="1"/>
    </xf>
    <xf numFmtId="0" fontId="3" fillId="3"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center" vertical="center" wrapText="1"/>
    </xf>
    <xf numFmtId="1" fontId="3" fillId="0" borderId="0" xfId="0" applyNumberFormat="1" applyFont="1" applyFill="1" applyAlignment="1">
      <alignment horizontal="center" vertical="center" wrapText="1"/>
    </xf>
    <xf numFmtId="0" fontId="3" fillId="2" borderId="1" xfId="0" applyFont="1" applyFill="1" applyBorder="1" applyAlignment="1">
      <alignment horizontal="center" vertical="center" wrapText="1"/>
    </xf>
    <xf numFmtId="1"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4" fillId="3" borderId="2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6" fillId="4" borderId="1" xfId="0" applyFont="1" applyFill="1" applyBorder="1" applyAlignment="1">
      <alignment horizontal="center" vertical="center" shrinkToFit="1"/>
    </xf>
    <xf numFmtId="0" fontId="7" fillId="4" borderId="0" xfId="0" applyFont="1" applyFill="1" applyAlignment="1">
      <alignment horizontal="center" vertical="center" wrapText="1"/>
    </xf>
    <xf numFmtId="0" fontId="5" fillId="2" borderId="9"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7"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shrinkToFit="1"/>
    </xf>
    <xf numFmtId="0" fontId="4" fillId="2" borderId="9" xfId="0" applyFont="1" applyFill="1" applyBorder="1" applyAlignment="1">
      <alignment horizontal="center" vertical="center" wrapText="1"/>
    </xf>
    <xf numFmtId="0" fontId="4" fillId="4" borderId="1" xfId="0" applyFont="1" applyFill="1" applyBorder="1" applyAlignment="1">
      <alignment horizontal="center" wrapText="1"/>
    </xf>
    <xf numFmtId="0" fontId="7"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7" fillId="2" borderId="0" xfId="0" applyFont="1" applyFill="1" applyAlignment="1">
      <alignment horizontal="center" vertical="center" wrapText="1"/>
    </xf>
    <xf numFmtId="164" fontId="3" fillId="2" borderId="9" xfId="0" applyNumberFormat="1" applyFont="1" applyFill="1" applyBorder="1" applyAlignment="1">
      <alignment horizontal="center" vertical="center"/>
    </xf>
    <xf numFmtId="164" fontId="3" fillId="2" borderId="2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4" fillId="4" borderId="24" xfId="0" applyNumberFormat="1" applyFont="1" applyFill="1" applyBorder="1" applyAlignment="1">
      <alignment horizontal="center" vertical="center"/>
    </xf>
    <xf numFmtId="1" fontId="4" fillId="4" borderId="25" xfId="0" applyNumberFormat="1" applyFont="1" applyFill="1" applyBorder="1" applyAlignment="1">
      <alignment horizontal="center" vertical="center"/>
    </xf>
    <xf numFmtId="1" fontId="4" fillId="4" borderId="26"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 fontId="4" fillId="2" borderId="20"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1" fontId="4" fillId="4" borderId="22" xfId="0" applyNumberFormat="1" applyFont="1" applyFill="1" applyBorder="1" applyAlignment="1">
      <alignment horizontal="center" vertical="center"/>
    </xf>
    <xf numFmtId="1" fontId="4" fillId="4" borderId="23"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3" fillId="2" borderId="29"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 fontId="3" fillId="2" borderId="31" xfId="0" applyNumberFormat="1" applyFont="1" applyFill="1" applyBorder="1" applyAlignment="1">
      <alignment horizontal="center" vertical="center"/>
    </xf>
    <xf numFmtId="1" fontId="4" fillId="2" borderId="28" xfId="0" applyNumberFormat="1" applyFont="1" applyFill="1" applyBorder="1" applyAlignment="1">
      <alignment horizontal="center" vertical="center"/>
    </xf>
    <xf numFmtId="1" fontId="4" fillId="2" borderId="32" xfId="0" applyNumberFormat="1" applyFont="1" applyFill="1" applyBorder="1" applyAlignment="1">
      <alignment horizontal="center" vertical="center"/>
    </xf>
    <xf numFmtId="1" fontId="4" fillId="2" borderId="33" xfId="0" applyNumberFormat="1" applyFont="1" applyFill="1" applyBorder="1" applyAlignment="1">
      <alignment horizontal="center" vertical="center"/>
    </xf>
    <xf numFmtId="1" fontId="4" fillId="2" borderId="9" xfId="0" applyNumberFormat="1" applyFont="1" applyFill="1" applyBorder="1" applyAlignment="1">
      <alignment horizontal="center" vertical="center"/>
    </xf>
    <xf numFmtId="1" fontId="4" fillId="2" borderId="2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9" xfId="0" applyNumberFormat="1" applyFont="1" applyFill="1" applyBorder="1" applyAlignment="1">
      <alignment horizontal="center" vertical="center"/>
    </xf>
    <xf numFmtId="1" fontId="7" fillId="2" borderId="0" xfId="0" applyNumberFormat="1" applyFont="1" applyFill="1" applyBorder="1" applyAlignment="1">
      <alignment horizontal="center" vertical="center" wrapText="1"/>
    </xf>
    <xf numFmtId="0" fontId="8" fillId="2" borderId="0" xfId="0" applyFont="1" applyFill="1" applyAlignment="1">
      <alignment horizontal="center" vertical="center" wrapText="1"/>
    </xf>
  </cellXfs>
  <cellStyles count="8">
    <cellStyle name="Обычный" xfId="0" builtinId="0"/>
    <cellStyle name="Обычный 2" xfId="1" xr:uid="{00000000-0005-0000-0000-000001000000}"/>
    <cellStyle name="Обычный 2 2" xfId="2" xr:uid="{00000000-0005-0000-0000-000002000000}"/>
    <cellStyle name="Обычный 24" xfId="3" xr:uid="{00000000-0005-0000-0000-000003000000}"/>
    <cellStyle name="Обычный 3" xfId="4" xr:uid="{00000000-0005-0000-0000-000004000000}"/>
    <cellStyle name="Обычный 4" xfId="5" xr:uid="{00000000-0005-0000-0000-000005000000}"/>
    <cellStyle name="Обычный 5" xfId="6" xr:uid="{00000000-0005-0000-0000-000006000000}"/>
    <cellStyle name="Обычный 6" xfId="7" xr:uid="{00000000-0005-0000-0000-00000700000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27EA9-2BD0-47D0-B7E6-4BECEA12DDE0}">
  <dimension ref="A1:P22"/>
  <sheetViews>
    <sheetView view="pageBreakPreview" topLeftCell="A5" zoomScale="70" zoomScaleNormal="70" zoomScaleSheetLayoutView="70" workbookViewId="0">
      <selection activeCell="S6" sqref="S6"/>
    </sheetView>
  </sheetViews>
  <sheetFormatPr defaultRowHeight="15.75" x14ac:dyDescent="0.25"/>
  <cols>
    <col min="1" max="1" width="5.28515625" style="30" customWidth="1"/>
    <col min="2" max="2" width="14.85546875" style="48" customWidth="1"/>
    <col min="3" max="3" width="8.7109375" style="30" customWidth="1"/>
    <col min="4" max="5" width="6.7109375" style="30" customWidth="1"/>
    <col min="6" max="8" width="10.7109375" style="49" customWidth="1"/>
    <col min="9" max="9" width="11.85546875" style="49" customWidth="1"/>
    <col min="10" max="11" width="8.7109375" style="49" customWidth="1"/>
    <col min="12" max="12" width="9.28515625" style="49" customWidth="1"/>
    <col min="13" max="15" width="10.7109375" style="49" customWidth="1"/>
    <col min="16" max="16" width="11" style="49" customWidth="1"/>
    <col min="17" max="16384" width="9.140625" style="30"/>
  </cols>
  <sheetData>
    <row r="1" spans="1:16" s="28" customFormat="1" ht="97.5" hidden="1" customHeight="1" x14ac:dyDescent="0.25">
      <c r="B1" s="29"/>
      <c r="F1" s="90"/>
      <c r="G1" s="90"/>
      <c r="H1" s="90"/>
      <c r="I1" s="90"/>
      <c r="J1" s="90"/>
      <c r="K1" s="90"/>
      <c r="L1" s="90"/>
      <c r="M1" s="90"/>
      <c r="N1" s="90"/>
      <c r="O1" s="90"/>
      <c r="P1" s="90"/>
    </row>
    <row r="2" spans="1:16" s="28" customFormat="1" ht="27" customHeight="1" x14ac:dyDescent="0.25">
      <c r="B2" s="29"/>
      <c r="F2" s="62"/>
      <c r="G2" s="62"/>
      <c r="H2" s="62"/>
      <c r="I2" s="62"/>
      <c r="J2" s="62"/>
      <c r="K2" s="62"/>
      <c r="L2" s="90" t="s">
        <v>19</v>
      </c>
      <c r="M2" s="90"/>
      <c r="N2" s="90"/>
      <c r="O2" s="90"/>
      <c r="P2" s="90"/>
    </row>
    <row r="3" spans="1:16" s="28" customFormat="1" ht="42.75" customHeight="1" x14ac:dyDescent="0.25">
      <c r="B3" s="29"/>
      <c r="F3" s="62"/>
      <c r="G3" s="62"/>
      <c r="H3" s="62"/>
      <c r="I3" s="62"/>
      <c r="J3" s="62"/>
      <c r="K3" s="62"/>
      <c r="L3" s="90" t="s">
        <v>49</v>
      </c>
      <c r="M3" s="90"/>
      <c r="N3" s="90"/>
      <c r="O3" s="90"/>
      <c r="P3" s="90"/>
    </row>
    <row r="4" spans="1:16" s="28" customFormat="1" ht="18" customHeight="1" x14ac:dyDescent="0.25">
      <c r="B4" s="29"/>
      <c r="F4" s="62"/>
      <c r="G4" s="62"/>
      <c r="H4" s="62"/>
      <c r="I4" s="62"/>
      <c r="J4" s="62"/>
      <c r="K4" s="62"/>
      <c r="L4" s="90" t="s">
        <v>130</v>
      </c>
      <c r="M4" s="90"/>
      <c r="N4" s="90"/>
      <c r="O4" s="90"/>
      <c r="P4" s="90"/>
    </row>
    <row r="5" spans="1:16" s="28" customFormat="1" ht="27.75" customHeight="1" x14ac:dyDescent="0.25">
      <c r="B5" s="29"/>
      <c r="F5" s="62"/>
      <c r="G5" s="62"/>
      <c r="H5" s="62"/>
      <c r="I5" s="62"/>
      <c r="J5" s="62"/>
      <c r="K5" s="62"/>
      <c r="L5" s="90" t="s">
        <v>129</v>
      </c>
      <c r="M5" s="90"/>
      <c r="N5" s="90"/>
      <c r="O5" s="90"/>
      <c r="P5" s="90"/>
    </row>
    <row r="6" spans="1:16" s="28" customFormat="1" ht="86.25" customHeight="1" thickBot="1" x14ac:dyDescent="0.3">
      <c r="A6" s="89" t="s">
        <v>61</v>
      </c>
      <c r="B6" s="89"/>
      <c r="C6" s="89"/>
      <c r="D6" s="89"/>
      <c r="E6" s="89"/>
      <c r="F6" s="89"/>
      <c r="G6" s="89"/>
      <c r="H6" s="89"/>
      <c r="I6" s="89"/>
      <c r="J6" s="89"/>
      <c r="K6" s="89"/>
      <c r="L6" s="89"/>
      <c r="M6" s="89"/>
      <c r="N6" s="89"/>
      <c r="O6" s="89"/>
      <c r="P6" s="89"/>
    </row>
    <row r="7" spans="1:16" s="2" customFormat="1" ht="45.75" customHeight="1" x14ac:dyDescent="0.25">
      <c r="A7" s="77" t="s">
        <v>50</v>
      </c>
      <c r="B7" s="80" t="s">
        <v>20</v>
      </c>
      <c r="C7" s="83" t="s">
        <v>60</v>
      </c>
      <c r="D7" s="83"/>
      <c r="E7" s="83"/>
      <c r="F7" s="83"/>
      <c r="G7" s="83"/>
      <c r="H7" s="83"/>
      <c r="I7" s="83"/>
      <c r="J7" s="83" t="s">
        <v>59</v>
      </c>
      <c r="K7" s="83"/>
      <c r="L7" s="83"/>
      <c r="M7" s="83"/>
      <c r="N7" s="83"/>
      <c r="O7" s="83"/>
      <c r="P7" s="84"/>
    </row>
    <row r="8" spans="1:16" ht="35.25" customHeight="1" x14ac:dyDescent="0.25">
      <c r="A8" s="78"/>
      <c r="B8" s="81"/>
      <c r="C8" s="81" t="s">
        <v>21</v>
      </c>
      <c r="D8" s="81"/>
      <c r="E8" s="81"/>
      <c r="F8" s="85" t="s">
        <v>22</v>
      </c>
      <c r="G8" s="85"/>
      <c r="H8" s="85"/>
      <c r="I8" s="85"/>
      <c r="J8" s="81" t="s">
        <v>21</v>
      </c>
      <c r="K8" s="81"/>
      <c r="L8" s="81"/>
      <c r="M8" s="85" t="s">
        <v>22</v>
      </c>
      <c r="N8" s="85"/>
      <c r="O8" s="85"/>
      <c r="P8" s="86"/>
    </row>
    <row r="9" spans="1:16" s="31" customFormat="1" ht="36.75" customHeight="1" x14ac:dyDescent="0.25">
      <c r="A9" s="78"/>
      <c r="B9" s="81"/>
      <c r="C9" s="87" t="s">
        <v>23</v>
      </c>
      <c r="D9" s="81" t="s">
        <v>22</v>
      </c>
      <c r="E9" s="81"/>
      <c r="F9" s="75" t="s">
        <v>24</v>
      </c>
      <c r="G9" s="75"/>
      <c r="H9" s="75" t="s">
        <v>25</v>
      </c>
      <c r="I9" s="75"/>
      <c r="J9" s="87" t="s">
        <v>23</v>
      </c>
      <c r="K9" s="81" t="s">
        <v>22</v>
      </c>
      <c r="L9" s="81"/>
      <c r="M9" s="75" t="s">
        <v>24</v>
      </c>
      <c r="N9" s="75"/>
      <c r="O9" s="75" t="s">
        <v>25</v>
      </c>
      <c r="P9" s="76"/>
    </row>
    <row r="10" spans="1:16" s="31" customFormat="1" ht="72.75" customHeight="1" thickBot="1" x14ac:dyDescent="0.3">
      <c r="A10" s="79"/>
      <c r="B10" s="82"/>
      <c r="C10" s="88"/>
      <c r="D10" s="32" t="s">
        <v>26</v>
      </c>
      <c r="E10" s="32" t="s">
        <v>27</v>
      </c>
      <c r="F10" s="33" t="s">
        <v>28</v>
      </c>
      <c r="G10" s="34" t="s">
        <v>29</v>
      </c>
      <c r="H10" s="33" t="s">
        <v>28</v>
      </c>
      <c r="I10" s="34" t="s">
        <v>54</v>
      </c>
      <c r="J10" s="88"/>
      <c r="K10" s="32" t="s">
        <v>26</v>
      </c>
      <c r="L10" s="32" t="s">
        <v>27</v>
      </c>
      <c r="M10" s="33" t="s">
        <v>28</v>
      </c>
      <c r="N10" s="34" t="s">
        <v>29</v>
      </c>
      <c r="O10" s="33" t="s">
        <v>28</v>
      </c>
      <c r="P10" s="35" t="s">
        <v>29</v>
      </c>
    </row>
    <row r="11" spans="1:16" s="31" customFormat="1" x14ac:dyDescent="0.25">
      <c r="A11" s="36">
        <v>1</v>
      </c>
      <c r="B11" s="37">
        <f>+A11+1</f>
        <v>2</v>
      </c>
      <c r="C11" s="37">
        <f t="shared" ref="C11:P11" si="0">+B11+1</f>
        <v>3</v>
      </c>
      <c r="D11" s="37">
        <f t="shared" si="0"/>
        <v>4</v>
      </c>
      <c r="E11" s="37">
        <f t="shared" si="0"/>
        <v>5</v>
      </c>
      <c r="F11" s="37">
        <f t="shared" si="0"/>
        <v>6</v>
      </c>
      <c r="G11" s="37">
        <f t="shared" si="0"/>
        <v>7</v>
      </c>
      <c r="H11" s="37">
        <f t="shared" si="0"/>
        <v>8</v>
      </c>
      <c r="I11" s="37">
        <f t="shared" si="0"/>
        <v>9</v>
      </c>
      <c r="J11" s="37">
        <f t="shared" si="0"/>
        <v>10</v>
      </c>
      <c r="K11" s="37">
        <f t="shared" si="0"/>
        <v>11</v>
      </c>
      <c r="L11" s="37">
        <f t="shared" si="0"/>
        <v>12</v>
      </c>
      <c r="M11" s="37">
        <f t="shared" si="0"/>
        <v>13</v>
      </c>
      <c r="N11" s="37">
        <f t="shared" si="0"/>
        <v>14</v>
      </c>
      <c r="O11" s="37">
        <f t="shared" si="0"/>
        <v>15</v>
      </c>
      <c r="P11" s="38">
        <f t="shared" si="0"/>
        <v>16</v>
      </c>
    </row>
    <row r="12" spans="1:16" ht="27" customHeight="1" x14ac:dyDescent="0.25">
      <c r="A12" s="39">
        <v>1</v>
      </c>
      <c r="B12" s="42" t="s">
        <v>51</v>
      </c>
      <c r="C12" s="40">
        <v>9</v>
      </c>
      <c r="D12" s="40"/>
      <c r="E12" s="40">
        <v>9</v>
      </c>
      <c r="F12" s="40"/>
      <c r="G12" s="41"/>
      <c r="H12" s="40">
        <v>183</v>
      </c>
      <c r="I12" s="41">
        <v>19.3</v>
      </c>
      <c r="J12" s="40">
        <f>+K12+L12</f>
        <v>5</v>
      </c>
      <c r="K12" s="40"/>
      <c r="L12" s="40">
        <v>5</v>
      </c>
      <c r="M12" s="40"/>
      <c r="N12" s="42"/>
      <c r="O12" s="40">
        <v>150</v>
      </c>
      <c r="P12" s="43">
        <v>16.399999999999999</v>
      </c>
    </row>
    <row r="13" spans="1:16" ht="27" customHeight="1" x14ac:dyDescent="0.25">
      <c r="A13" s="39">
        <f>+A12+1</f>
        <v>2</v>
      </c>
      <c r="B13" s="42" t="s">
        <v>52</v>
      </c>
      <c r="C13" s="40">
        <f>+D13+E13</f>
        <v>3</v>
      </c>
      <c r="D13" s="40"/>
      <c r="E13" s="40">
        <f>+'Вилоят номма-номи'!H24</f>
        <v>3</v>
      </c>
      <c r="F13" s="40"/>
      <c r="G13" s="41"/>
      <c r="H13" s="40" t="e">
        <f>+'Вилоят номма-номи'!#REF!</f>
        <v>#REF!</v>
      </c>
      <c r="I13" s="41" t="e">
        <f>+'Вилоят номма-номи'!#REF!</f>
        <v>#REF!</v>
      </c>
      <c r="J13" s="40">
        <f>+K13+L13</f>
        <v>3</v>
      </c>
      <c r="K13" s="40"/>
      <c r="L13" s="40">
        <v>3</v>
      </c>
      <c r="M13" s="40"/>
      <c r="N13" s="41"/>
      <c r="O13" s="40" t="e">
        <f>+'Вилоят номма-номи'!#REF!</f>
        <v>#REF!</v>
      </c>
      <c r="P13" s="43" t="e">
        <f>+'Вилоят номма-номи'!#REF!</f>
        <v>#REF!</v>
      </c>
    </row>
    <row r="14" spans="1:16" ht="27" customHeight="1" x14ac:dyDescent="0.25">
      <c r="A14" s="39">
        <v>3</v>
      </c>
      <c r="B14" s="42" t="s">
        <v>58</v>
      </c>
      <c r="C14" s="40">
        <v>5</v>
      </c>
      <c r="D14" s="40"/>
      <c r="E14" s="40">
        <v>5</v>
      </c>
      <c r="F14" s="40"/>
      <c r="G14" s="41"/>
      <c r="H14" s="40">
        <v>150</v>
      </c>
      <c r="I14" s="41">
        <v>7.5</v>
      </c>
      <c r="J14" s="40"/>
      <c r="K14" s="40"/>
      <c r="L14" s="40"/>
      <c r="M14" s="40"/>
      <c r="N14" s="41"/>
      <c r="O14" s="40"/>
      <c r="P14" s="43"/>
    </row>
    <row r="15" spans="1:16" ht="27" customHeight="1" x14ac:dyDescent="0.25">
      <c r="A15" s="39">
        <v>4</v>
      </c>
      <c r="B15" s="42" t="s">
        <v>53</v>
      </c>
      <c r="C15" s="40">
        <v>5</v>
      </c>
      <c r="D15" s="40"/>
      <c r="E15" s="40">
        <v>5</v>
      </c>
      <c r="F15" s="40"/>
      <c r="G15" s="41"/>
      <c r="H15" s="40" t="e">
        <f>+'Вилоят номма-номи'!#REF!</f>
        <v>#REF!</v>
      </c>
      <c r="I15" s="41">
        <v>10.5</v>
      </c>
      <c r="J15" s="40">
        <f>+K15+L15</f>
        <v>4</v>
      </c>
      <c r="K15" s="40"/>
      <c r="L15" s="40">
        <v>4</v>
      </c>
      <c r="M15" s="40"/>
      <c r="N15" s="41"/>
      <c r="O15" s="40" t="e">
        <f>+'Вилоят номма-номи'!#REF!</f>
        <v>#REF!</v>
      </c>
      <c r="P15" s="43" t="e">
        <f>+'Вилоят номма-номи'!#REF!</f>
        <v>#REF!</v>
      </c>
    </row>
    <row r="16" spans="1:16" ht="27" customHeight="1" thickBot="1" x14ac:dyDescent="0.3">
      <c r="A16" s="39">
        <v>5</v>
      </c>
      <c r="B16" s="42" t="s">
        <v>55</v>
      </c>
      <c r="C16" s="40"/>
      <c r="D16" s="40"/>
      <c r="E16" s="40"/>
      <c r="F16" s="40"/>
      <c r="G16" s="41"/>
      <c r="H16" s="40"/>
      <c r="I16" s="41"/>
      <c r="J16" s="40">
        <f>+K16+L16</f>
        <v>53</v>
      </c>
      <c r="K16" s="40">
        <f>+'Вилоят номма-номи'!G87</f>
        <v>53</v>
      </c>
      <c r="L16" s="40"/>
      <c r="M16" s="40">
        <v>53</v>
      </c>
      <c r="N16" s="41">
        <v>4.8</v>
      </c>
      <c r="O16" s="40"/>
      <c r="P16" s="43"/>
    </row>
    <row r="17" spans="1:16" s="45" customFormat="1" ht="21" customHeight="1" thickBot="1" x14ac:dyDescent="0.3">
      <c r="A17" s="10"/>
      <c r="B17" s="44" t="s">
        <v>56</v>
      </c>
      <c r="C17" s="14">
        <f>+C16+C15+C14+C13+C12</f>
        <v>22</v>
      </c>
      <c r="D17" s="14">
        <f t="shared" ref="D17:P17" si="1">+D16+D15+D14+D13+D12</f>
        <v>0</v>
      </c>
      <c r="E17" s="14">
        <f t="shared" si="1"/>
        <v>22</v>
      </c>
      <c r="F17" s="14">
        <f t="shared" si="1"/>
        <v>0</v>
      </c>
      <c r="G17" s="14">
        <f t="shared" si="1"/>
        <v>0</v>
      </c>
      <c r="H17" s="14" t="e">
        <f t="shared" si="1"/>
        <v>#REF!</v>
      </c>
      <c r="I17" s="11" t="e">
        <f t="shared" si="1"/>
        <v>#REF!</v>
      </c>
      <c r="J17" s="14">
        <f t="shared" si="1"/>
        <v>65</v>
      </c>
      <c r="K17" s="14">
        <f t="shared" si="1"/>
        <v>53</v>
      </c>
      <c r="L17" s="14">
        <f t="shared" si="1"/>
        <v>12</v>
      </c>
      <c r="M17" s="14">
        <f t="shared" si="1"/>
        <v>53</v>
      </c>
      <c r="N17" s="11">
        <f t="shared" si="1"/>
        <v>4.8</v>
      </c>
      <c r="O17" s="14" t="e">
        <f t="shared" si="1"/>
        <v>#REF!</v>
      </c>
      <c r="P17" s="11" t="e">
        <f t="shared" si="1"/>
        <v>#REF!</v>
      </c>
    </row>
    <row r="18" spans="1:16" s="2" customFormat="1" x14ac:dyDescent="0.25">
      <c r="A18" s="46"/>
      <c r="B18" s="47"/>
      <c r="C18" s="46"/>
      <c r="D18" s="46"/>
      <c r="E18" s="46"/>
      <c r="F18" s="46"/>
      <c r="G18" s="46"/>
      <c r="H18" s="46"/>
      <c r="I18" s="46"/>
      <c r="J18" s="46"/>
      <c r="K18" s="46"/>
      <c r="L18" s="46"/>
      <c r="M18" s="46"/>
      <c r="N18" s="46"/>
      <c r="O18" s="46"/>
      <c r="P18" s="46"/>
    </row>
    <row r="20" spans="1:16" ht="27.75" customHeight="1" x14ac:dyDescent="0.25">
      <c r="H20" s="50"/>
    </row>
    <row r="21" spans="1:16" ht="27.75" customHeight="1" x14ac:dyDescent="0.25"/>
    <row r="22" spans="1:16" ht="27.75" customHeight="1" x14ac:dyDescent="0.25"/>
  </sheetData>
  <mergeCells count="22">
    <mergeCell ref="A6:P6"/>
    <mergeCell ref="F1:P1"/>
    <mergeCell ref="L2:P2"/>
    <mergeCell ref="L3:P3"/>
    <mergeCell ref="L4:P4"/>
    <mergeCell ref="L5:P5"/>
    <mergeCell ref="O9:P9"/>
    <mergeCell ref="A7:A10"/>
    <mergeCell ref="B7:B10"/>
    <mergeCell ref="C7:I7"/>
    <mergeCell ref="J7:P7"/>
    <mergeCell ref="C8:E8"/>
    <mergeCell ref="F8:I8"/>
    <mergeCell ref="J8:L8"/>
    <mergeCell ref="M8:P8"/>
    <mergeCell ref="C9:C10"/>
    <mergeCell ref="D9:E9"/>
    <mergeCell ref="F9:G9"/>
    <mergeCell ref="H9:I9"/>
    <mergeCell ref="J9:J10"/>
    <mergeCell ref="K9:L9"/>
    <mergeCell ref="M9:N9"/>
  </mergeCells>
  <conditionalFormatting sqref="C12:P17">
    <cfRule type="cellIs" dxfId="1" priority="1" operator="equal">
      <formula>0</formula>
    </cfRule>
  </conditionalFormatting>
  <printOptions horizontalCentered="1"/>
  <pageMargins left="0.19685039370078741" right="0.19685039370078741" top="0.19685039370078741" bottom="0.19685039370078741" header="0.19685039370078741" footer="0.19685039370078741"/>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88"/>
  <sheetViews>
    <sheetView tabSelected="1" view="pageBreakPreview" topLeftCell="A9" zoomScale="70" zoomScaleSheetLayoutView="70" workbookViewId="0">
      <selection activeCell="C30" sqref="C30:C49"/>
    </sheetView>
  </sheetViews>
  <sheetFormatPr defaultRowHeight="18.75" x14ac:dyDescent="0.25"/>
  <cols>
    <col min="1" max="1" width="15.28515625" style="9" customWidth="1"/>
    <col min="2" max="2" width="5.7109375" style="9" customWidth="1"/>
    <col min="3" max="3" width="20.140625" style="3" customWidth="1"/>
    <col min="4" max="4" width="5.7109375" style="3" customWidth="1"/>
    <col min="5" max="5" width="50.7109375" style="3" customWidth="1"/>
    <col min="6" max="6" width="11.140625" style="3" customWidth="1"/>
    <col min="7" max="8" width="24.140625" style="3" customWidth="1"/>
    <col min="9" max="9" width="5.7109375" style="3" customWidth="1"/>
    <col min="10" max="10" width="12" style="3" bestFit="1" customWidth="1"/>
    <col min="11" max="16384" width="9.140625" style="3"/>
  </cols>
  <sheetData>
    <row r="1" spans="1:10" ht="134.25" hidden="1" customHeight="1" x14ac:dyDescent="0.25">
      <c r="A1" s="90"/>
      <c r="B1" s="90"/>
      <c r="C1" s="90"/>
      <c r="D1" s="90"/>
      <c r="E1" s="90"/>
      <c r="F1" s="90"/>
      <c r="G1" s="90"/>
      <c r="H1" s="90"/>
    </row>
    <row r="2" spans="1:10" ht="24.75" hidden="1" customHeight="1" x14ac:dyDescent="0.25">
      <c r="A2" s="7"/>
      <c r="B2" s="7"/>
      <c r="C2" s="7"/>
      <c r="D2" s="7"/>
      <c r="E2" s="4"/>
      <c r="F2" s="70"/>
      <c r="G2" s="90" t="s">
        <v>3</v>
      </c>
      <c r="H2" s="90"/>
    </row>
    <row r="3" spans="1:10" ht="24.75" hidden="1" customHeight="1" x14ac:dyDescent="0.25">
      <c r="A3" s="7"/>
      <c r="B3" s="7"/>
      <c r="C3" s="7"/>
      <c r="D3" s="7"/>
      <c r="E3" s="4"/>
      <c r="F3" s="70"/>
      <c r="G3" s="90" t="s">
        <v>4</v>
      </c>
      <c r="H3" s="90"/>
    </row>
    <row r="4" spans="1:10" ht="24.75" hidden="1" customHeight="1" x14ac:dyDescent="0.25">
      <c r="A4" s="7"/>
      <c r="B4" s="7"/>
      <c r="C4" s="7"/>
      <c r="D4" s="7"/>
      <c r="E4" s="4"/>
      <c r="F4" s="70"/>
      <c r="G4" s="90" t="s">
        <v>5</v>
      </c>
      <c r="H4" s="90"/>
    </row>
    <row r="5" spans="1:10" ht="28.5" hidden="1" customHeight="1" x14ac:dyDescent="0.25">
      <c r="A5" s="7"/>
      <c r="B5" s="7"/>
      <c r="C5" s="7"/>
      <c r="D5" s="7"/>
      <c r="E5" s="4"/>
      <c r="F5" s="70"/>
      <c r="G5" s="90" t="s">
        <v>6</v>
      </c>
      <c r="H5" s="90"/>
    </row>
    <row r="6" spans="1:10" ht="54.95" hidden="1" customHeight="1" x14ac:dyDescent="0.25">
      <c r="A6" s="126" t="s">
        <v>18</v>
      </c>
      <c r="B6" s="126"/>
      <c r="C6" s="126"/>
      <c r="D6" s="126"/>
      <c r="E6" s="126"/>
      <c r="F6" s="126"/>
      <c r="G6" s="126"/>
      <c r="H6" s="126"/>
    </row>
    <row r="7" spans="1:10" ht="20.100000000000001" hidden="1" customHeight="1" x14ac:dyDescent="0.25">
      <c r="A7" s="121" t="s">
        <v>7</v>
      </c>
      <c r="B7" s="121"/>
      <c r="C7" s="121"/>
      <c r="D7" s="121"/>
      <c r="E7" s="121"/>
      <c r="F7" s="121"/>
      <c r="G7" s="121"/>
      <c r="H7" s="121"/>
    </row>
    <row r="8" spans="1:10" ht="21" hidden="1" customHeight="1" x14ac:dyDescent="0.25">
      <c r="A8" s="5"/>
      <c r="B8" s="5"/>
      <c r="C8" s="8"/>
      <c r="D8" s="8"/>
      <c r="E8" s="13"/>
      <c r="F8" s="72"/>
      <c r="G8" s="72"/>
      <c r="H8" s="72"/>
    </row>
    <row r="9" spans="1:10" ht="57" customHeight="1" x14ac:dyDescent="0.25">
      <c r="A9" s="125" t="s">
        <v>118</v>
      </c>
      <c r="B9" s="125"/>
      <c r="C9" s="125"/>
      <c r="D9" s="125"/>
      <c r="E9" s="125"/>
      <c r="F9" s="125"/>
      <c r="G9" s="125"/>
      <c r="H9" s="125"/>
    </row>
    <row r="10" spans="1:10" ht="11.25" customHeight="1" thickBot="1" x14ac:dyDescent="0.3">
      <c r="A10" s="5"/>
      <c r="B10" s="5"/>
      <c r="C10" s="27"/>
      <c r="D10" s="27"/>
      <c r="E10" s="27"/>
      <c r="F10" s="72"/>
      <c r="G10" s="72"/>
      <c r="H10" s="72"/>
    </row>
    <row r="11" spans="1:10" ht="33" customHeight="1" x14ac:dyDescent="0.25">
      <c r="A11" s="119" t="s">
        <v>57</v>
      </c>
      <c r="B11" s="118" t="s">
        <v>17</v>
      </c>
      <c r="C11" s="118"/>
      <c r="D11" s="118" t="s">
        <v>10</v>
      </c>
      <c r="E11" s="118"/>
      <c r="F11" s="118" t="s">
        <v>12</v>
      </c>
      <c r="G11" s="118"/>
      <c r="H11" s="118"/>
    </row>
    <row r="12" spans="1:10" s="7" customFormat="1" ht="32.1" customHeight="1" x14ac:dyDescent="0.25">
      <c r="A12" s="120"/>
      <c r="B12" s="122" t="s">
        <v>8</v>
      </c>
      <c r="C12" s="123" t="s">
        <v>9</v>
      </c>
      <c r="D12" s="122" t="s">
        <v>8</v>
      </c>
      <c r="E12" s="123" t="s">
        <v>11</v>
      </c>
      <c r="F12" s="123" t="s">
        <v>13</v>
      </c>
      <c r="G12" s="123" t="s">
        <v>14</v>
      </c>
      <c r="H12" s="123"/>
    </row>
    <row r="13" spans="1:10" s="7" customFormat="1" ht="75" customHeight="1" x14ac:dyDescent="0.25">
      <c r="A13" s="120"/>
      <c r="B13" s="122"/>
      <c r="C13" s="123"/>
      <c r="D13" s="122"/>
      <c r="E13" s="123"/>
      <c r="F13" s="123"/>
      <c r="G13" s="71" t="s">
        <v>15</v>
      </c>
      <c r="H13" s="71" t="s">
        <v>16</v>
      </c>
    </row>
    <row r="14" spans="1:10" s="2" customFormat="1" ht="14.1" customHeight="1" thickBot="1" x14ac:dyDescent="0.3">
      <c r="A14" s="24">
        <v>1</v>
      </c>
      <c r="B14" s="25">
        <f t="shared" ref="B14:E14" si="0">+A14+1</f>
        <v>2</v>
      </c>
      <c r="C14" s="26">
        <f t="shared" si="0"/>
        <v>3</v>
      </c>
      <c r="D14" s="26">
        <f t="shared" si="0"/>
        <v>4</v>
      </c>
      <c r="E14" s="26">
        <f t="shared" si="0"/>
        <v>5</v>
      </c>
      <c r="F14" s="26">
        <v>6</v>
      </c>
      <c r="G14" s="26">
        <v>7</v>
      </c>
      <c r="H14" s="26">
        <v>8</v>
      </c>
    </row>
    <row r="15" spans="1:10" s="7" customFormat="1" ht="14.1" customHeight="1" x14ac:dyDescent="0.25">
      <c r="A15" s="124" t="s">
        <v>30</v>
      </c>
      <c r="B15" s="52">
        <v>1</v>
      </c>
      <c r="C15" s="53" t="s">
        <v>31</v>
      </c>
      <c r="D15" s="16">
        <v>1</v>
      </c>
      <c r="E15" s="61" t="s">
        <v>45</v>
      </c>
      <c r="F15" s="74">
        <v>1</v>
      </c>
      <c r="G15" s="74"/>
      <c r="H15" s="74">
        <v>1</v>
      </c>
      <c r="J15" s="22"/>
    </row>
    <row r="16" spans="1:10" s="7" customFormat="1" ht="14.1" customHeight="1" x14ac:dyDescent="0.25">
      <c r="A16" s="101"/>
      <c r="B16" s="19">
        <v>2</v>
      </c>
      <c r="C16" s="1" t="s">
        <v>32</v>
      </c>
      <c r="D16" s="17">
        <v>2</v>
      </c>
      <c r="E16" s="55" t="s">
        <v>46</v>
      </c>
      <c r="F16" s="54">
        <v>1</v>
      </c>
      <c r="G16" s="54"/>
      <c r="H16" s="54">
        <v>1</v>
      </c>
    </row>
    <row r="17" spans="1:10" s="7" customFormat="1" ht="14.1" customHeight="1" x14ac:dyDescent="0.25">
      <c r="A17" s="101"/>
      <c r="B17" s="17">
        <v>3</v>
      </c>
      <c r="C17" s="18" t="s">
        <v>34</v>
      </c>
      <c r="D17" s="17">
        <v>3</v>
      </c>
      <c r="E17" s="55" t="s">
        <v>47</v>
      </c>
      <c r="F17" s="54">
        <v>1</v>
      </c>
      <c r="G17" s="54"/>
      <c r="H17" s="54">
        <v>1</v>
      </c>
    </row>
    <row r="18" spans="1:10" s="7" customFormat="1" ht="14.1" customHeight="1" x14ac:dyDescent="0.25">
      <c r="A18" s="101"/>
      <c r="B18" s="21">
        <v>4</v>
      </c>
      <c r="C18" s="20" t="s">
        <v>33</v>
      </c>
      <c r="D18" s="16">
        <v>4</v>
      </c>
      <c r="E18" s="55" t="s">
        <v>48</v>
      </c>
      <c r="F18" s="54">
        <v>1</v>
      </c>
      <c r="G18" s="54"/>
      <c r="H18" s="54">
        <v>1</v>
      </c>
    </row>
    <row r="19" spans="1:10" s="7" customFormat="1" ht="14.1" customHeight="1" x14ac:dyDescent="0.25">
      <c r="A19" s="102"/>
      <c r="B19" s="52">
        <v>5</v>
      </c>
      <c r="C19" s="18" t="s">
        <v>115</v>
      </c>
      <c r="D19" s="51">
        <v>5</v>
      </c>
      <c r="E19" s="55" t="s">
        <v>116</v>
      </c>
      <c r="F19" s="54">
        <v>1</v>
      </c>
      <c r="G19" s="54"/>
      <c r="H19" s="54">
        <v>1</v>
      </c>
    </row>
    <row r="20" spans="1:10" s="59" customFormat="1" ht="14.1" customHeight="1" x14ac:dyDescent="0.25">
      <c r="A20" s="103" t="s">
        <v>1</v>
      </c>
      <c r="B20" s="104"/>
      <c r="C20" s="105"/>
      <c r="D20" s="57">
        <v>5</v>
      </c>
      <c r="E20" s="58" t="s">
        <v>0</v>
      </c>
      <c r="F20" s="57">
        <v>5</v>
      </c>
      <c r="G20" s="57">
        <v>0</v>
      </c>
      <c r="H20" s="57">
        <v>5</v>
      </c>
      <c r="I20" s="64"/>
      <c r="J20" s="64"/>
    </row>
    <row r="21" spans="1:10" s="7" customFormat="1" ht="14.1" customHeight="1" x14ac:dyDescent="0.25">
      <c r="A21" s="100" t="s">
        <v>35</v>
      </c>
      <c r="B21" s="94">
        <v>1</v>
      </c>
      <c r="C21" s="106" t="s">
        <v>43</v>
      </c>
      <c r="D21" s="54">
        <v>1</v>
      </c>
      <c r="E21" s="55" t="s">
        <v>62</v>
      </c>
      <c r="F21" s="54">
        <v>1</v>
      </c>
      <c r="G21" s="54"/>
      <c r="H21" s="54">
        <v>1</v>
      </c>
      <c r="I21" s="64"/>
      <c r="J21" s="64"/>
    </row>
    <row r="22" spans="1:10" s="7" customFormat="1" ht="14.1" customHeight="1" x14ac:dyDescent="0.25">
      <c r="A22" s="101"/>
      <c r="B22" s="95"/>
      <c r="C22" s="107"/>
      <c r="D22" s="54">
        <v>2</v>
      </c>
      <c r="E22" s="55" t="s">
        <v>63</v>
      </c>
      <c r="F22" s="54">
        <v>1</v>
      </c>
      <c r="G22" s="54"/>
      <c r="H22" s="54">
        <v>1</v>
      </c>
      <c r="I22" s="64"/>
      <c r="J22" s="64"/>
    </row>
    <row r="23" spans="1:10" s="7" customFormat="1" ht="14.1" customHeight="1" x14ac:dyDescent="0.25">
      <c r="A23" s="102"/>
      <c r="B23" s="96"/>
      <c r="C23" s="108"/>
      <c r="D23" s="54">
        <v>3</v>
      </c>
      <c r="E23" s="55" t="s">
        <v>44</v>
      </c>
      <c r="F23" s="54">
        <v>1</v>
      </c>
      <c r="G23" s="54"/>
      <c r="H23" s="54">
        <v>1</v>
      </c>
      <c r="I23" s="64"/>
      <c r="J23" s="64"/>
    </row>
    <row r="24" spans="1:10" s="59" customFormat="1" ht="14.1" customHeight="1" x14ac:dyDescent="0.25">
      <c r="A24" s="103" t="s">
        <v>1</v>
      </c>
      <c r="B24" s="104"/>
      <c r="C24" s="105"/>
      <c r="D24" s="57">
        <v>3</v>
      </c>
      <c r="E24" s="58" t="s">
        <v>0</v>
      </c>
      <c r="F24" s="57">
        <v>3</v>
      </c>
      <c r="G24" s="57">
        <v>0</v>
      </c>
      <c r="H24" s="57">
        <v>3</v>
      </c>
      <c r="I24" s="64"/>
      <c r="J24" s="64"/>
    </row>
    <row r="25" spans="1:10" s="7" customFormat="1" ht="14.1" customHeight="1" x14ac:dyDescent="0.25">
      <c r="A25" s="100" t="s">
        <v>36</v>
      </c>
      <c r="B25" s="54">
        <v>1</v>
      </c>
      <c r="C25" s="18" t="s">
        <v>37</v>
      </c>
      <c r="D25" s="54">
        <v>1</v>
      </c>
      <c r="E25" s="55" t="s">
        <v>79</v>
      </c>
      <c r="F25" s="54">
        <v>1</v>
      </c>
      <c r="G25" s="54"/>
      <c r="H25" s="54">
        <v>1</v>
      </c>
      <c r="I25" s="64"/>
      <c r="J25" s="64"/>
    </row>
    <row r="26" spans="1:10" s="7" customFormat="1" ht="14.1" customHeight="1" x14ac:dyDescent="0.25">
      <c r="A26" s="101"/>
      <c r="B26" s="54">
        <v>2</v>
      </c>
      <c r="C26" s="18" t="s">
        <v>64</v>
      </c>
      <c r="D26" s="54">
        <v>2</v>
      </c>
      <c r="E26" s="55" t="s">
        <v>80</v>
      </c>
      <c r="F26" s="54">
        <v>1</v>
      </c>
      <c r="G26" s="54"/>
      <c r="H26" s="54">
        <v>1</v>
      </c>
      <c r="I26" s="64"/>
      <c r="J26" s="64"/>
    </row>
    <row r="27" spans="1:10" s="7" customFormat="1" ht="14.1" customHeight="1" x14ac:dyDescent="0.25">
      <c r="A27" s="101"/>
      <c r="B27" s="54">
        <v>3</v>
      </c>
      <c r="C27" s="18" t="s">
        <v>65</v>
      </c>
      <c r="D27" s="54">
        <v>3</v>
      </c>
      <c r="E27" s="55" t="s">
        <v>81</v>
      </c>
      <c r="F27" s="54">
        <v>1</v>
      </c>
      <c r="G27" s="54"/>
      <c r="H27" s="54">
        <v>1</v>
      </c>
      <c r="I27" s="64"/>
      <c r="J27" s="64"/>
    </row>
    <row r="28" spans="1:10" s="7" customFormat="1" ht="14.1" customHeight="1" x14ac:dyDescent="0.25">
      <c r="A28" s="102"/>
      <c r="B28" s="54">
        <v>4</v>
      </c>
      <c r="C28" s="18" t="s">
        <v>66</v>
      </c>
      <c r="D28" s="54">
        <v>4</v>
      </c>
      <c r="E28" s="55" t="s">
        <v>82</v>
      </c>
      <c r="F28" s="54">
        <v>1</v>
      </c>
      <c r="G28" s="54"/>
      <c r="H28" s="54">
        <v>1</v>
      </c>
      <c r="I28" s="64"/>
      <c r="J28" s="64"/>
    </row>
    <row r="29" spans="1:10" s="59" customFormat="1" ht="14.1" customHeight="1" x14ac:dyDescent="0.25">
      <c r="A29" s="103" t="s">
        <v>1</v>
      </c>
      <c r="B29" s="104"/>
      <c r="C29" s="105"/>
      <c r="D29" s="57">
        <v>4</v>
      </c>
      <c r="E29" s="58" t="s">
        <v>0</v>
      </c>
      <c r="F29" s="57">
        <v>4</v>
      </c>
      <c r="G29" s="57">
        <v>0</v>
      </c>
      <c r="H29" s="57">
        <v>4</v>
      </c>
      <c r="I29" s="64"/>
      <c r="J29" s="64"/>
    </row>
    <row r="30" spans="1:10" s="59" customFormat="1" ht="14.1" customHeight="1" x14ac:dyDescent="0.25">
      <c r="A30" s="112" t="s">
        <v>38</v>
      </c>
      <c r="B30" s="115">
        <v>1</v>
      </c>
      <c r="C30" s="109" t="s">
        <v>39</v>
      </c>
      <c r="D30" s="54">
        <v>1</v>
      </c>
      <c r="E30" s="55" t="s">
        <v>95</v>
      </c>
      <c r="F30" s="71"/>
      <c r="G30" s="71"/>
      <c r="H30" s="71"/>
      <c r="I30" s="64"/>
      <c r="J30" s="64"/>
    </row>
    <row r="31" spans="1:10" s="59" customFormat="1" ht="14.1" customHeight="1" x14ac:dyDescent="0.25">
      <c r="A31" s="113"/>
      <c r="B31" s="116"/>
      <c r="C31" s="110"/>
      <c r="D31" s="54">
        <v>2</v>
      </c>
      <c r="E31" s="55" t="s">
        <v>96</v>
      </c>
      <c r="F31" s="71"/>
      <c r="G31" s="71"/>
      <c r="H31" s="71"/>
      <c r="I31" s="64"/>
      <c r="J31" s="64"/>
    </row>
    <row r="32" spans="1:10" s="59" customFormat="1" ht="14.1" customHeight="1" x14ac:dyDescent="0.25">
      <c r="A32" s="113"/>
      <c r="B32" s="116"/>
      <c r="C32" s="110"/>
      <c r="D32" s="54">
        <v>3</v>
      </c>
      <c r="E32" s="55" t="s">
        <v>97</v>
      </c>
      <c r="F32" s="71"/>
      <c r="G32" s="71"/>
      <c r="H32" s="71"/>
      <c r="I32" s="64"/>
      <c r="J32" s="64"/>
    </row>
    <row r="33" spans="1:10" s="59" customFormat="1" ht="14.1" customHeight="1" x14ac:dyDescent="0.25">
      <c r="A33" s="113"/>
      <c r="B33" s="116"/>
      <c r="C33" s="110"/>
      <c r="D33" s="54">
        <v>4</v>
      </c>
      <c r="E33" s="55" t="s">
        <v>98</v>
      </c>
      <c r="F33" s="71"/>
      <c r="G33" s="71"/>
      <c r="H33" s="71"/>
      <c r="I33" s="64"/>
      <c r="J33" s="64"/>
    </row>
    <row r="34" spans="1:10" s="59" customFormat="1" ht="14.1" customHeight="1" x14ac:dyDescent="0.25">
      <c r="A34" s="113"/>
      <c r="B34" s="116"/>
      <c r="C34" s="110"/>
      <c r="D34" s="54">
        <v>5</v>
      </c>
      <c r="E34" s="55" t="s">
        <v>99</v>
      </c>
      <c r="F34" s="71"/>
      <c r="G34" s="71"/>
      <c r="H34" s="71"/>
      <c r="I34" s="64"/>
      <c r="J34" s="64"/>
    </row>
    <row r="35" spans="1:10" s="59" customFormat="1" ht="14.1" customHeight="1" x14ac:dyDescent="0.25">
      <c r="A35" s="113"/>
      <c r="B35" s="116"/>
      <c r="C35" s="110"/>
      <c r="D35" s="54">
        <v>6</v>
      </c>
      <c r="E35" s="55" t="s">
        <v>100</v>
      </c>
      <c r="F35" s="71"/>
      <c r="G35" s="71"/>
      <c r="H35" s="71"/>
      <c r="I35" s="64"/>
      <c r="J35" s="64"/>
    </row>
    <row r="36" spans="1:10" s="59" customFormat="1" ht="14.1" customHeight="1" x14ac:dyDescent="0.25">
      <c r="A36" s="113"/>
      <c r="B36" s="116"/>
      <c r="C36" s="110"/>
      <c r="D36" s="54">
        <v>7</v>
      </c>
      <c r="E36" s="55" t="s">
        <v>101</v>
      </c>
      <c r="F36" s="71"/>
      <c r="G36" s="71"/>
      <c r="H36" s="71"/>
      <c r="I36" s="64"/>
      <c r="J36" s="64"/>
    </row>
    <row r="37" spans="1:10" s="59" customFormat="1" ht="14.1" customHeight="1" x14ac:dyDescent="0.25">
      <c r="A37" s="113"/>
      <c r="B37" s="116"/>
      <c r="C37" s="110"/>
      <c r="D37" s="54">
        <v>8</v>
      </c>
      <c r="E37" s="55" t="s">
        <v>102</v>
      </c>
      <c r="F37" s="71"/>
      <c r="G37" s="71"/>
      <c r="H37" s="71"/>
      <c r="I37" s="64"/>
      <c r="J37" s="64"/>
    </row>
    <row r="38" spans="1:10" s="59" customFormat="1" ht="14.1" customHeight="1" x14ac:dyDescent="0.25">
      <c r="A38" s="113"/>
      <c r="B38" s="116"/>
      <c r="C38" s="110"/>
      <c r="D38" s="54">
        <v>9</v>
      </c>
      <c r="E38" s="55" t="s">
        <v>103</v>
      </c>
      <c r="F38" s="71"/>
      <c r="G38" s="71"/>
      <c r="H38" s="71"/>
      <c r="I38" s="64"/>
      <c r="J38" s="64"/>
    </row>
    <row r="39" spans="1:10" s="59" customFormat="1" ht="14.1" customHeight="1" x14ac:dyDescent="0.25">
      <c r="A39" s="113"/>
      <c r="B39" s="116"/>
      <c r="C39" s="110"/>
      <c r="D39" s="54">
        <v>10</v>
      </c>
      <c r="E39" s="55" t="s">
        <v>104</v>
      </c>
      <c r="F39" s="71"/>
      <c r="G39" s="71"/>
      <c r="H39" s="71"/>
      <c r="I39" s="64"/>
      <c r="J39" s="64"/>
    </row>
    <row r="40" spans="1:10" s="59" customFormat="1" ht="14.1" customHeight="1" x14ac:dyDescent="0.25">
      <c r="A40" s="113"/>
      <c r="B40" s="116"/>
      <c r="C40" s="110"/>
      <c r="D40" s="54">
        <v>11</v>
      </c>
      <c r="E40" s="55" t="s">
        <v>105</v>
      </c>
      <c r="F40" s="71"/>
      <c r="G40" s="71"/>
      <c r="H40" s="71"/>
      <c r="I40" s="64"/>
      <c r="J40" s="64"/>
    </row>
    <row r="41" spans="1:10" s="59" customFormat="1" ht="14.1" customHeight="1" x14ac:dyDescent="0.25">
      <c r="A41" s="113"/>
      <c r="B41" s="116"/>
      <c r="C41" s="110"/>
      <c r="D41" s="54">
        <v>12</v>
      </c>
      <c r="E41" s="55" t="s">
        <v>106</v>
      </c>
      <c r="F41" s="71"/>
      <c r="G41" s="71"/>
      <c r="H41" s="71"/>
      <c r="I41" s="64"/>
      <c r="J41" s="64"/>
    </row>
    <row r="42" spans="1:10" s="59" customFormat="1" ht="14.1" customHeight="1" x14ac:dyDescent="0.25">
      <c r="A42" s="113"/>
      <c r="B42" s="116"/>
      <c r="C42" s="110"/>
      <c r="D42" s="54">
        <v>13</v>
      </c>
      <c r="E42" s="55" t="s">
        <v>107</v>
      </c>
      <c r="F42" s="71"/>
      <c r="G42" s="71"/>
      <c r="H42" s="71"/>
      <c r="I42" s="64"/>
      <c r="J42" s="64"/>
    </row>
    <row r="43" spans="1:10" s="59" customFormat="1" ht="14.1" customHeight="1" x14ac:dyDescent="0.25">
      <c r="A43" s="113"/>
      <c r="B43" s="116"/>
      <c r="C43" s="110"/>
      <c r="D43" s="54">
        <v>14</v>
      </c>
      <c r="E43" s="55" t="s">
        <v>108</v>
      </c>
      <c r="F43" s="71"/>
      <c r="G43" s="71"/>
      <c r="H43" s="71"/>
      <c r="I43" s="64"/>
      <c r="J43" s="64"/>
    </row>
    <row r="44" spans="1:10" s="59" customFormat="1" ht="14.1" customHeight="1" x14ac:dyDescent="0.25">
      <c r="A44" s="113"/>
      <c r="B44" s="116"/>
      <c r="C44" s="110"/>
      <c r="D44" s="54">
        <v>15</v>
      </c>
      <c r="E44" s="55" t="s">
        <v>114</v>
      </c>
      <c r="F44" s="71"/>
      <c r="G44" s="71"/>
      <c r="H44" s="71"/>
      <c r="I44" s="64"/>
      <c r="J44" s="64"/>
    </row>
    <row r="45" spans="1:10" s="59" customFormat="1" ht="14.1" customHeight="1" x14ac:dyDescent="0.25">
      <c r="A45" s="113"/>
      <c r="B45" s="116"/>
      <c r="C45" s="110"/>
      <c r="D45" s="54">
        <v>16</v>
      </c>
      <c r="E45" s="55" t="s">
        <v>111</v>
      </c>
      <c r="F45" s="71"/>
      <c r="G45" s="71"/>
      <c r="H45" s="71"/>
      <c r="I45" s="64"/>
      <c r="J45" s="64"/>
    </row>
    <row r="46" spans="1:10" s="59" customFormat="1" ht="14.1" customHeight="1" x14ac:dyDescent="0.25">
      <c r="A46" s="113"/>
      <c r="B46" s="116"/>
      <c r="C46" s="110"/>
      <c r="D46" s="54">
        <v>17</v>
      </c>
      <c r="E46" s="55" t="s">
        <v>112</v>
      </c>
      <c r="F46" s="71"/>
      <c r="G46" s="71"/>
      <c r="H46" s="71"/>
      <c r="I46" s="64"/>
      <c r="J46" s="64"/>
    </row>
    <row r="47" spans="1:10" s="59" customFormat="1" ht="14.1" customHeight="1" x14ac:dyDescent="0.25">
      <c r="A47" s="113"/>
      <c r="B47" s="116"/>
      <c r="C47" s="110"/>
      <c r="D47" s="54">
        <v>18</v>
      </c>
      <c r="E47" s="55" t="s">
        <v>109</v>
      </c>
      <c r="F47" s="71"/>
      <c r="G47" s="71"/>
      <c r="H47" s="71"/>
      <c r="I47" s="64"/>
      <c r="J47" s="64"/>
    </row>
    <row r="48" spans="1:10" s="59" customFormat="1" ht="14.1" customHeight="1" x14ac:dyDescent="0.25">
      <c r="A48" s="113"/>
      <c r="B48" s="116"/>
      <c r="C48" s="110"/>
      <c r="D48" s="54">
        <v>19</v>
      </c>
      <c r="E48" s="55" t="s">
        <v>110</v>
      </c>
      <c r="F48" s="71"/>
      <c r="G48" s="71"/>
      <c r="H48" s="71"/>
      <c r="I48" s="64"/>
      <c r="J48" s="64"/>
    </row>
    <row r="49" spans="1:10" s="59" customFormat="1" ht="14.1" customHeight="1" x14ac:dyDescent="0.25">
      <c r="A49" s="113"/>
      <c r="B49" s="117"/>
      <c r="C49" s="111"/>
      <c r="D49" s="54">
        <v>20</v>
      </c>
      <c r="E49" s="55" t="s">
        <v>113</v>
      </c>
      <c r="F49" s="71"/>
      <c r="G49" s="71"/>
      <c r="H49" s="71"/>
      <c r="I49" s="64"/>
      <c r="J49" s="64"/>
    </row>
    <row r="50" spans="1:10" s="7" customFormat="1" ht="14.1" customHeight="1" x14ac:dyDescent="0.25">
      <c r="A50" s="113"/>
      <c r="B50" s="65"/>
      <c r="C50" s="67" t="s">
        <v>67</v>
      </c>
      <c r="D50" s="65">
        <v>20</v>
      </c>
      <c r="E50" s="67" t="s">
        <v>0</v>
      </c>
      <c r="F50" s="71">
        <v>20</v>
      </c>
      <c r="G50" s="71">
        <v>20</v>
      </c>
      <c r="H50" s="71"/>
      <c r="I50" s="64"/>
      <c r="J50" s="15"/>
    </row>
    <row r="51" spans="1:10" s="63" customFormat="1" ht="14.1" customHeight="1" x14ac:dyDescent="0.25">
      <c r="A51" s="113"/>
      <c r="B51" s="94">
        <v>2</v>
      </c>
      <c r="C51" s="91" t="s">
        <v>40</v>
      </c>
      <c r="D51" s="54">
        <v>1</v>
      </c>
      <c r="E51" s="6" t="s">
        <v>69</v>
      </c>
      <c r="F51" s="54">
        <v>1</v>
      </c>
      <c r="G51" s="54">
        <v>1</v>
      </c>
      <c r="H51" s="54"/>
      <c r="I51" s="64"/>
      <c r="J51" s="15"/>
    </row>
    <row r="52" spans="1:10" s="63" customFormat="1" ht="14.1" customHeight="1" x14ac:dyDescent="0.25">
      <c r="A52" s="113"/>
      <c r="B52" s="95"/>
      <c r="C52" s="92"/>
      <c r="D52" s="54">
        <v>2</v>
      </c>
      <c r="E52" s="6" t="s">
        <v>70</v>
      </c>
      <c r="F52" s="54">
        <v>1</v>
      </c>
      <c r="G52" s="54">
        <v>1</v>
      </c>
      <c r="H52" s="54"/>
      <c r="I52" s="64"/>
      <c r="J52" s="15"/>
    </row>
    <row r="53" spans="1:10" s="63" customFormat="1" ht="14.1" customHeight="1" x14ac:dyDescent="0.25">
      <c r="A53" s="113"/>
      <c r="B53" s="95"/>
      <c r="C53" s="92"/>
      <c r="D53" s="54">
        <v>3</v>
      </c>
      <c r="E53" s="6" t="s">
        <v>71</v>
      </c>
      <c r="F53" s="54">
        <v>1</v>
      </c>
      <c r="G53" s="54">
        <v>1</v>
      </c>
      <c r="H53" s="54"/>
      <c r="I53" s="64"/>
      <c r="J53" s="15"/>
    </row>
    <row r="54" spans="1:10" s="63" customFormat="1" ht="14.1" customHeight="1" x14ac:dyDescent="0.25">
      <c r="A54" s="113"/>
      <c r="B54" s="95"/>
      <c r="C54" s="92"/>
      <c r="D54" s="54">
        <v>4</v>
      </c>
      <c r="E54" s="6" t="s">
        <v>72</v>
      </c>
      <c r="F54" s="54">
        <v>1</v>
      </c>
      <c r="G54" s="54">
        <v>1</v>
      </c>
      <c r="H54" s="54"/>
      <c r="I54" s="64"/>
      <c r="J54" s="15"/>
    </row>
    <row r="55" spans="1:10" s="63" customFormat="1" ht="14.1" customHeight="1" x14ac:dyDescent="0.25">
      <c r="A55" s="113"/>
      <c r="B55" s="95"/>
      <c r="C55" s="92"/>
      <c r="D55" s="54">
        <v>5</v>
      </c>
      <c r="E55" s="6" t="s">
        <v>73</v>
      </c>
      <c r="F55" s="54">
        <v>1</v>
      </c>
      <c r="G55" s="54">
        <v>1</v>
      </c>
      <c r="H55" s="54"/>
      <c r="I55" s="64"/>
      <c r="J55" s="15"/>
    </row>
    <row r="56" spans="1:10" s="63" customFormat="1" ht="14.1" customHeight="1" x14ac:dyDescent="0.25">
      <c r="A56" s="113"/>
      <c r="B56" s="95"/>
      <c r="C56" s="92"/>
      <c r="D56" s="54">
        <v>6</v>
      </c>
      <c r="E56" s="6" t="s">
        <v>74</v>
      </c>
      <c r="F56" s="54">
        <v>1</v>
      </c>
      <c r="G56" s="54">
        <v>1</v>
      </c>
      <c r="H56" s="54"/>
      <c r="I56" s="64"/>
      <c r="J56" s="15"/>
    </row>
    <row r="57" spans="1:10" s="63" customFormat="1" ht="14.1" customHeight="1" x14ac:dyDescent="0.25">
      <c r="A57" s="113"/>
      <c r="B57" s="95"/>
      <c r="C57" s="92"/>
      <c r="D57" s="54">
        <v>7</v>
      </c>
      <c r="E57" s="6" t="s">
        <v>75</v>
      </c>
      <c r="F57" s="54">
        <v>1</v>
      </c>
      <c r="G57" s="54">
        <v>1</v>
      </c>
      <c r="H57" s="54"/>
      <c r="I57" s="64"/>
      <c r="J57" s="15"/>
    </row>
    <row r="58" spans="1:10" s="63" customFormat="1" ht="14.1" customHeight="1" x14ac:dyDescent="0.25">
      <c r="A58" s="113"/>
      <c r="B58" s="95"/>
      <c r="C58" s="92"/>
      <c r="D58" s="54">
        <v>8</v>
      </c>
      <c r="E58" s="6" t="s">
        <v>76</v>
      </c>
      <c r="F58" s="54">
        <v>1</v>
      </c>
      <c r="G58" s="54">
        <v>1</v>
      </c>
      <c r="H58" s="54"/>
      <c r="I58" s="64"/>
      <c r="J58" s="15"/>
    </row>
    <row r="59" spans="1:10" s="63" customFormat="1" ht="14.1" customHeight="1" x14ac:dyDescent="0.25">
      <c r="A59" s="113"/>
      <c r="B59" s="95"/>
      <c r="C59" s="92"/>
      <c r="D59" s="54">
        <v>9</v>
      </c>
      <c r="E59" s="6" t="s">
        <v>77</v>
      </c>
      <c r="F59" s="54">
        <v>1</v>
      </c>
      <c r="G59" s="54">
        <v>1</v>
      </c>
      <c r="H59" s="54"/>
      <c r="I59" s="64"/>
      <c r="J59" s="15"/>
    </row>
    <row r="60" spans="1:10" s="63" customFormat="1" ht="14.1" customHeight="1" x14ac:dyDescent="0.25">
      <c r="A60" s="113"/>
      <c r="B60" s="96"/>
      <c r="C60" s="92"/>
      <c r="D60" s="54">
        <v>10</v>
      </c>
      <c r="E60" s="6" t="s">
        <v>78</v>
      </c>
      <c r="F60" s="54">
        <v>1</v>
      </c>
      <c r="G60" s="54">
        <v>1</v>
      </c>
      <c r="H60" s="54"/>
      <c r="I60" s="64"/>
      <c r="J60" s="15"/>
    </row>
    <row r="61" spans="1:10" s="7" customFormat="1" ht="14.1" customHeight="1" x14ac:dyDescent="0.25">
      <c r="A61" s="113"/>
      <c r="B61" s="54"/>
      <c r="C61" s="66" t="s">
        <v>67</v>
      </c>
      <c r="D61" s="65">
        <v>10</v>
      </c>
      <c r="E61" s="67" t="s">
        <v>68</v>
      </c>
      <c r="F61" s="71">
        <v>10</v>
      </c>
      <c r="G61" s="71">
        <v>10</v>
      </c>
      <c r="H61" s="71"/>
      <c r="I61" s="64"/>
      <c r="J61" s="15"/>
    </row>
    <row r="62" spans="1:10" s="63" customFormat="1" ht="14.1" customHeight="1" x14ac:dyDescent="0.25">
      <c r="A62" s="113"/>
      <c r="B62" s="94">
        <v>3</v>
      </c>
      <c r="C62" s="106" t="s">
        <v>41</v>
      </c>
      <c r="D62" s="54">
        <v>1</v>
      </c>
      <c r="E62" s="60" t="s">
        <v>83</v>
      </c>
      <c r="F62" s="73">
        <v>1</v>
      </c>
      <c r="G62" s="73">
        <v>1</v>
      </c>
      <c r="H62" s="73"/>
      <c r="I62" s="64"/>
      <c r="J62" s="15"/>
    </row>
    <row r="63" spans="1:10" s="63" customFormat="1" ht="14.1" customHeight="1" x14ac:dyDescent="0.25">
      <c r="A63" s="113"/>
      <c r="B63" s="95"/>
      <c r="C63" s="107"/>
      <c r="D63" s="54">
        <v>2</v>
      </c>
      <c r="E63" s="60" t="s">
        <v>84</v>
      </c>
      <c r="F63" s="73">
        <v>1</v>
      </c>
      <c r="G63" s="73">
        <v>1</v>
      </c>
      <c r="H63" s="73"/>
      <c r="I63" s="64"/>
      <c r="J63" s="15"/>
    </row>
    <row r="64" spans="1:10" s="63" customFormat="1" ht="14.1" customHeight="1" x14ac:dyDescent="0.25">
      <c r="A64" s="113"/>
      <c r="B64" s="95"/>
      <c r="C64" s="107"/>
      <c r="D64" s="54">
        <v>3</v>
      </c>
      <c r="E64" s="60" t="s">
        <v>85</v>
      </c>
      <c r="F64" s="73">
        <v>1</v>
      </c>
      <c r="G64" s="73">
        <v>1</v>
      </c>
      <c r="H64" s="73"/>
      <c r="I64" s="64"/>
      <c r="J64" s="15"/>
    </row>
    <row r="65" spans="1:10" s="63" customFormat="1" ht="14.1" customHeight="1" x14ac:dyDescent="0.25">
      <c r="A65" s="113"/>
      <c r="B65" s="95"/>
      <c r="C65" s="107"/>
      <c r="D65" s="54">
        <v>4</v>
      </c>
      <c r="E65" s="60" t="s">
        <v>86</v>
      </c>
      <c r="F65" s="73">
        <v>1</v>
      </c>
      <c r="G65" s="73">
        <v>1</v>
      </c>
      <c r="H65" s="73"/>
      <c r="I65" s="64"/>
      <c r="J65" s="15"/>
    </row>
    <row r="66" spans="1:10" s="63" customFormat="1" ht="14.1" customHeight="1" x14ac:dyDescent="0.25">
      <c r="A66" s="113"/>
      <c r="B66" s="95"/>
      <c r="C66" s="107"/>
      <c r="D66" s="54">
        <v>5</v>
      </c>
      <c r="E66" s="60" t="s">
        <v>87</v>
      </c>
      <c r="F66" s="73">
        <v>1</v>
      </c>
      <c r="G66" s="73">
        <v>1</v>
      </c>
      <c r="H66" s="73"/>
      <c r="I66" s="64"/>
      <c r="J66" s="15"/>
    </row>
    <row r="67" spans="1:10" s="63" customFormat="1" ht="14.1" customHeight="1" x14ac:dyDescent="0.25">
      <c r="A67" s="113"/>
      <c r="B67" s="95"/>
      <c r="C67" s="107"/>
      <c r="D67" s="54">
        <v>6</v>
      </c>
      <c r="E67" s="60" t="s">
        <v>88</v>
      </c>
      <c r="F67" s="73">
        <v>1</v>
      </c>
      <c r="G67" s="73">
        <v>1</v>
      </c>
      <c r="H67" s="73"/>
      <c r="I67" s="64"/>
      <c r="J67" s="15"/>
    </row>
    <row r="68" spans="1:10" s="63" customFormat="1" ht="14.1" customHeight="1" x14ac:dyDescent="0.25">
      <c r="A68" s="113"/>
      <c r="B68" s="95"/>
      <c r="C68" s="107"/>
      <c r="D68" s="54">
        <v>7</v>
      </c>
      <c r="E68" s="60" t="s">
        <v>89</v>
      </c>
      <c r="F68" s="73">
        <v>1</v>
      </c>
      <c r="G68" s="73">
        <v>1</v>
      </c>
      <c r="H68" s="73"/>
      <c r="I68" s="64"/>
      <c r="J68" s="15"/>
    </row>
    <row r="69" spans="1:10" s="63" customFormat="1" ht="14.1" customHeight="1" x14ac:dyDescent="0.25">
      <c r="A69" s="113"/>
      <c r="B69" s="95"/>
      <c r="C69" s="107"/>
      <c r="D69" s="54">
        <v>8</v>
      </c>
      <c r="E69" s="60" t="s">
        <v>117</v>
      </c>
      <c r="F69" s="73">
        <v>1</v>
      </c>
      <c r="G69" s="73">
        <v>1</v>
      </c>
      <c r="H69" s="73"/>
      <c r="I69" s="64"/>
      <c r="J69" s="15"/>
    </row>
    <row r="70" spans="1:10" s="63" customFormat="1" ht="14.1" customHeight="1" x14ac:dyDescent="0.25">
      <c r="A70" s="113"/>
      <c r="B70" s="95"/>
      <c r="C70" s="107"/>
      <c r="D70" s="54">
        <v>9</v>
      </c>
      <c r="E70" s="60" t="s">
        <v>90</v>
      </c>
      <c r="F70" s="73">
        <v>1</v>
      </c>
      <c r="G70" s="73">
        <v>1</v>
      </c>
      <c r="H70" s="73"/>
      <c r="I70" s="64"/>
      <c r="J70" s="15"/>
    </row>
    <row r="71" spans="1:10" s="63" customFormat="1" ht="14.1" customHeight="1" x14ac:dyDescent="0.25">
      <c r="A71" s="113"/>
      <c r="B71" s="95"/>
      <c r="C71" s="107"/>
      <c r="D71" s="54">
        <v>10</v>
      </c>
      <c r="E71" s="60" t="s">
        <v>91</v>
      </c>
      <c r="F71" s="73">
        <v>1</v>
      </c>
      <c r="G71" s="73">
        <v>1</v>
      </c>
      <c r="H71" s="73"/>
      <c r="I71" s="64"/>
      <c r="J71" s="15"/>
    </row>
    <row r="72" spans="1:10" s="63" customFormat="1" ht="14.1" customHeight="1" x14ac:dyDescent="0.25">
      <c r="A72" s="113"/>
      <c r="B72" s="95"/>
      <c r="C72" s="107"/>
      <c r="D72" s="54">
        <v>11</v>
      </c>
      <c r="E72" s="60" t="s">
        <v>92</v>
      </c>
      <c r="F72" s="73">
        <v>1</v>
      </c>
      <c r="G72" s="73">
        <v>1</v>
      </c>
      <c r="H72" s="73"/>
      <c r="I72" s="64"/>
      <c r="J72" s="15"/>
    </row>
    <row r="73" spans="1:10" s="63" customFormat="1" ht="14.1" customHeight="1" x14ac:dyDescent="0.25">
      <c r="A73" s="113"/>
      <c r="B73" s="95"/>
      <c r="C73" s="107"/>
      <c r="D73" s="54">
        <v>12</v>
      </c>
      <c r="E73" s="60" t="s">
        <v>93</v>
      </c>
      <c r="F73" s="73">
        <v>1</v>
      </c>
      <c r="G73" s="73">
        <v>1</v>
      </c>
      <c r="H73" s="73"/>
      <c r="I73" s="64"/>
      <c r="J73" s="15"/>
    </row>
    <row r="74" spans="1:10" s="63" customFormat="1" ht="14.1" customHeight="1" x14ac:dyDescent="0.25">
      <c r="A74" s="113"/>
      <c r="B74" s="96"/>
      <c r="C74" s="108"/>
      <c r="D74" s="54">
        <v>13</v>
      </c>
      <c r="E74" s="60" t="s">
        <v>94</v>
      </c>
      <c r="F74" s="73">
        <v>1</v>
      </c>
      <c r="G74" s="73">
        <v>1</v>
      </c>
      <c r="H74" s="73"/>
      <c r="I74" s="64"/>
      <c r="J74" s="15"/>
    </row>
    <row r="75" spans="1:10" s="7" customFormat="1" ht="14.25" customHeight="1" x14ac:dyDescent="0.25">
      <c r="A75" s="113"/>
      <c r="B75" s="54"/>
      <c r="C75" s="66" t="s">
        <v>67</v>
      </c>
      <c r="D75" s="65">
        <v>13</v>
      </c>
      <c r="E75" s="67" t="s">
        <v>68</v>
      </c>
      <c r="F75" s="68">
        <v>13</v>
      </c>
      <c r="G75" s="68">
        <v>13</v>
      </c>
      <c r="H75" s="68"/>
      <c r="I75" s="64"/>
      <c r="J75" s="15"/>
    </row>
    <row r="76" spans="1:10" s="64" customFormat="1" ht="14.25" customHeight="1" x14ac:dyDescent="0.25">
      <c r="A76" s="113"/>
      <c r="B76" s="94">
        <v>4</v>
      </c>
      <c r="C76" s="91" t="s">
        <v>42</v>
      </c>
      <c r="D76" s="54">
        <v>1</v>
      </c>
      <c r="E76" s="55" t="s">
        <v>119</v>
      </c>
      <c r="F76" s="73">
        <v>1</v>
      </c>
      <c r="G76" s="73">
        <v>1</v>
      </c>
      <c r="H76" s="73"/>
      <c r="J76" s="15"/>
    </row>
    <row r="77" spans="1:10" s="64" customFormat="1" ht="14.25" customHeight="1" x14ac:dyDescent="0.25">
      <c r="A77" s="113"/>
      <c r="B77" s="95"/>
      <c r="C77" s="92"/>
      <c r="D77" s="54">
        <v>2</v>
      </c>
      <c r="E77" s="55" t="s">
        <v>120</v>
      </c>
      <c r="F77" s="73">
        <v>1</v>
      </c>
      <c r="G77" s="73">
        <v>1</v>
      </c>
      <c r="H77" s="73"/>
      <c r="J77" s="15"/>
    </row>
    <row r="78" spans="1:10" s="64" customFormat="1" ht="14.25" customHeight="1" x14ac:dyDescent="0.25">
      <c r="A78" s="113"/>
      <c r="B78" s="95"/>
      <c r="C78" s="92"/>
      <c r="D78" s="54">
        <v>3</v>
      </c>
      <c r="E78" s="55" t="s">
        <v>121</v>
      </c>
      <c r="F78" s="73">
        <v>1</v>
      </c>
      <c r="G78" s="73">
        <v>1</v>
      </c>
      <c r="H78" s="73"/>
      <c r="J78" s="15"/>
    </row>
    <row r="79" spans="1:10" s="64" customFormat="1" ht="14.25" customHeight="1" x14ac:dyDescent="0.25">
      <c r="A79" s="113"/>
      <c r="B79" s="95"/>
      <c r="C79" s="92"/>
      <c r="D79" s="54">
        <v>4</v>
      </c>
      <c r="E79" s="55" t="s">
        <v>122</v>
      </c>
      <c r="F79" s="73">
        <v>1</v>
      </c>
      <c r="G79" s="73">
        <v>1</v>
      </c>
      <c r="H79" s="73"/>
      <c r="J79" s="15"/>
    </row>
    <row r="80" spans="1:10" s="64" customFormat="1" ht="14.25" customHeight="1" x14ac:dyDescent="0.25">
      <c r="A80" s="113"/>
      <c r="B80" s="95"/>
      <c r="C80" s="92"/>
      <c r="D80" s="54">
        <v>5</v>
      </c>
      <c r="E80" s="55" t="s">
        <v>123</v>
      </c>
      <c r="F80" s="73">
        <v>1</v>
      </c>
      <c r="G80" s="73">
        <v>1</v>
      </c>
      <c r="H80" s="73"/>
      <c r="J80" s="15"/>
    </row>
    <row r="81" spans="1:10" s="64" customFormat="1" ht="14.25" customHeight="1" x14ac:dyDescent="0.25">
      <c r="A81" s="113"/>
      <c r="B81" s="95"/>
      <c r="C81" s="92"/>
      <c r="D81" s="54">
        <v>6</v>
      </c>
      <c r="E81" s="55" t="s">
        <v>124</v>
      </c>
      <c r="F81" s="73">
        <v>1</v>
      </c>
      <c r="G81" s="73">
        <v>1</v>
      </c>
      <c r="H81" s="73"/>
      <c r="J81" s="15"/>
    </row>
    <row r="82" spans="1:10" s="64" customFormat="1" ht="14.25" customHeight="1" x14ac:dyDescent="0.25">
      <c r="A82" s="113"/>
      <c r="B82" s="95"/>
      <c r="C82" s="92"/>
      <c r="D82" s="54">
        <v>7</v>
      </c>
      <c r="E82" s="55" t="s">
        <v>125</v>
      </c>
      <c r="F82" s="73">
        <v>1</v>
      </c>
      <c r="G82" s="73">
        <v>1</v>
      </c>
      <c r="H82" s="73"/>
      <c r="J82" s="15"/>
    </row>
    <row r="83" spans="1:10" s="64" customFormat="1" ht="14.25" customHeight="1" x14ac:dyDescent="0.25">
      <c r="A83" s="113"/>
      <c r="B83" s="95"/>
      <c r="C83" s="92"/>
      <c r="D83" s="54">
        <v>8</v>
      </c>
      <c r="E83" s="55" t="s">
        <v>126</v>
      </c>
      <c r="F83" s="73">
        <v>1</v>
      </c>
      <c r="G83" s="73">
        <v>1</v>
      </c>
      <c r="H83" s="73"/>
      <c r="J83" s="15"/>
    </row>
    <row r="84" spans="1:10" s="64" customFormat="1" ht="14.25" customHeight="1" x14ac:dyDescent="0.25">
      <c r="A84" s="113"/>
      <c r="B84" s="95"/>
      <c r="C84" s="92"/>
      <c r="D84" s="54">
        <v>9</v>
      </c>
      <c r="E84" s="55" t="s">
        <v>127</v>
      </c>
      <c r="F84" s="73">
        <v>1</v>
      </c>
      <c r="G84" s="73">
        <v>1</v>
      </c>
      <c r="H84" s="73"/>
      <c r="J84" s="15"/>
    </row>
    <row r="85" spans="1:10" s="64" customFormat="1" ht="14.25" customHeight="1" x14ac:dyDescent="0.25">
      <c r="A85" s="113"/>
      <c r="B85" s="96"/>
      <c r="C85" s="93"/>
      <c r="D85" s="54">
        <v>10</v>
      </c>
      <c r="E85" s="55" t="s">
        <v>128</v>
      </c>
      <c r="F85" s="73">
        <v>1</v>
      </c>
      <c r="G85" s="73">
        <v>1</v>
      </c>
      <c r="H85" s="73"/>
      <c r="J85" s="15"/>
    </row>
    <row r="86" spans="1:10" s="7" customFormat="1" ht="14.1" customHeight="1" x14ac:dyDescent="0.25">
      <c r="A86" s="114"/>
      <c r="B86" s="65">
        <v>4</v>
      </c>
      <c r="C86" s="66" t="s">
        <v>67</v>
      </c>
      <c r="D86" s="65">
        <v>10</v>
      </c>
      <c r="E86" s="67"/>
      <c r="F86" s="71">
        <v>10</v>
      </c>
      <c r="G86" s="71">
        <v>10</v>
      </c>
      <c r="H86" s="71"/>
      <c r="I86" s="64"/>
      <c r="J86" s="15"/>
    </row>
    <row r="87" spans="1:10" s="59" customFormat="1" ht="17.25" customHeight="1" thickBot="1" x14ac:dyDescent="0.3">
      <c r="A87" s="97" t="s">
        <v>1</v>
      </c>
      <c r="B87" s="98"/>
      <c r="C87" s="99"/>
      <c r="D87" s="69">
        <v>53</v>
      </c>
      <c r="E87" s="58" t="s">
        <v>0</v>
      </c>
      <c r="F87" s="57">
        <v>53</v>
      </c>
      <c r="G87" s="57">
        <v>53</v>
      </c>
      <c r="H87" s="57">
        <v>0</v>
      </c>
    </row>
    <row r="88" spans="1:10" s="12" customFormat="1" ht="25.5" customHeight="1" thickBot="1" x14ac:dyDescent="0.3">
      <c r="A88" s="10"/>
      <c r="B88" s="14">
        <v>14</v>
      </c>
      <c r="C88" s="23" t="s">
        <v>2</v>
      </c>
      <c r="D88" s="14">
        <f>+D87+D29+D24+D20</f>
        <v>65</v>
      </c>
      <c r="E88" s="56" t="s">
        <v>0</v>
      </c>
      <c r="F88" s="56">
        <v>65</v>
      </c>
      <c r="G88" s="56">
        <v>53</v>
      </c>
      <c r="H88" s="56">
        <v>12</v>
      </c>
      <c r="I88" s="56">
        <f>+I87+I29+I24+I20</f>
        <v>0</v>
      </c>
    </row>
  </sheetData>
  <mergeCells count="36">
    <mergeCell ref="A1:H1"/>
    <mergeCell ref="G12:H12"/>
    <mergeCell ref="A9:H9"/>
    <mergeCell ref="A6:H6"/>
    <mergeCell ref="G5:H5"/>
    <mergeCell ref="G2:H2"/>
    <mergeCell ref="G3:H3"/>
    <mergeCell ref="D11:E11"/>
    <mergeCell ref="B11:C11"/>
    <mergeCell ref="B62:B74"/>
    <mergeCell ref="A20:C20"/>
    <mergeCell ref="G4:H4"/>
    <mergeCell ref="F11:H11"/>
    <mergeCell ref="A11:A13"/>
    <mergeCell ref="A7:H7"/>
    <mergeCell ref="B12:B13"/>
    <mergeCell ref="C12:C13"/>
    <mergeCell ref="D12:D13"/>
    <mergeCell ref="E12:E13"/>
    <mergeCell ref="F12:F13"/>
    <mergeCell ref="A15:A19"/>
    <mergeCell ref="C76:C85"/>
    <mergeCell ref="B76:B85"/>
    <mergeCell ref="A87:C87"/>
    <mergeCell ref="B21:B23"/>
    <mergeCell ref="A21:A23"/>
    <mergeCell ref="A25:A28"/>
    <mergeCell ref="A29:C29"/>
    <mergeCell ref="A24:C24"/>
    <mergeCell ref="C21:C23"/>
    <mergeCell ref="C51:C60"/>
    <mergeCell ref="C62:C74"/>
    <mergeCell ref="C30:C49"/>
    <mergeCell ref="A30:A86"/>
    <mergeCell ref="B30:B49"/>
    <mergeCell ref="B51:B60"/>
  </mergeCells>
  <conditionalFormatting sqref="A15 B15:C19 B25:C25 B21:C21 B51:H51 B86:C86 B61:B62 C62 B50:C50 D15:H50 B75:B76 D52:H87 A88:I88">
    <cfRule type="cellIs" dxfId="0" priority="72" stopIfTrue="1" operator="equal">
      <formula>0</formula>
    </cfRule>
  </conditionalFormatting>
  <printOptions horizontalCentered="1"/>
  <pageMargins left="0.19685039370078741" right="0.19685039370078741" top="0.27559055118110237"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Вилоят Свод (2)</vt:lpstr>
      <vt:lpstr>Вилоят номма-номи</vt:lpstr>
      <vt:lpstr>'Вилоят номма-номи'!Заголовки_для_печати</vt:lpstr>
      <vt:lpstr>'Вилоят номма-номи'!Область_печати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2022-01-10T13:04:08Z</dcterms:modified>
</cp:coreProperties>
</file>